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чемпионат 2025\основной состав\"/>
    </mc:Choice>
  </mc:AlternateContent>
  <xr:revisionPtr revIDLastSave="0" documentId="13_ncr:1_{9A20D3CE-4D42-48B7-8BEA-8C6D0E296B12}" xr6:coauthVersionLast="45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Информация о Чемпио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конкурсанта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8" roundtripDataSignature="AMtx7mhRYCLimphyOlyJk27x/S1qezJ0Nw=="/>
    </ext>
  </extLst>
</workbook>
</file>

<file path=xl/calcChain.xml><?xml version="1.0" encoding="utf-8"?>
<calcChain xmlns="http://schemas.openxmlformats.org/spreadsheetml/2006/main">
  <c r="G40" i="2" l="1"/>
  <c r="G38" i="2"/>
  <c r="G37" i="2"/>
  <c r="G44" i="1"/>
  <c r="G42" i="1"/>
  <c r="G41" i="1"/>
  <c r="A74" i="1"/>
  <c r="A15" i="1" l="1"/>
  <c r="G29" i="3"/>
  <c r="G23" i="3"/>
  <c r="G21" i="3"/>
  <c r="G20" i="3"/>
  <c r="G19" i="3"/>
  <c r="G17" i="3"/>
  <c r="A19" i="2"/>
  <c r="A16" i="2"/>
  <c r="A13" i="2"/>
  <c r="G113" i="1"/>
  <c r="G101" i="1"/>
  <c r="G102" i="1"/>
  <c r="A76" i="1"/>
  <c r="A71" i="1"/>
  <c r="A57" i="1"/>
  <c r="G106" i="1" l="1"/>
  <c r="G103" i="1"/>
  <c r="G90" i="1"/>
  <c r="G97" i="1"/>
  <c r="G91" i="1"/>
  <c r="G98" i="1"/>
  <c r="G104" i="1"/>
  <c r="G93" i="1"/>
  <c r="G99" i="1"/>
  <c r="G105" i="1"/>
  <c r="G94" i="1"/>
  <c r="G100" i="1"/>
  <c r="G95" i="1"/>
  <c r="G96" i="1"/>
</calcChain>
</file>

<file path=xl/sharedStrings.xml><?xml version="1.0" encoding="utf-8"?>
<sst xmlns="http://schemas.openxmlformats.org/spreadsheetml/2006/main" count="612" uniqueCount="202">
  <si>
    <t>ПРОЕКТ</t>
  </si>
  <si>
    <t>Основная информация о конкурсной площадке:</t>
  </si>
  <si>
    <t xml:space="preserve">Количество конкурсантов (команд): </t>
  </si>
  <si>
    <t>Количество рабочих мест: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</si>
  <si>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</si>
  <si>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</si>
  <si>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</si>
  <si>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</si>
  <si>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</si>
  <si>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</si>
  <si>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</si>
  <si>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</si>
  <si>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</si>
  <si>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</si>
  <si>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</si>
  <si>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Ноутбук</t>
  </si>
  <si>
    <t>Оборудование IT</t>
  </si>
  <si>
    <t>шт</t>
  </si>
  <si>
    <t>Интерактивная панель</t>
  </si>
  <si>
    <t>Презентер</t>
  </si>
  <si>
    <t>Пилот, 6 розеток</t>
  </si>
  <si>
    <t>Офисный стол</t>
  </si>
  <si>
    <t>Мебель</t>
  </si>
  <si>
    <t>Стул</t>
  </si>
  <si>
    <t>Мусорная корзина</t>
  </si>
  <si>
    <t>Комната Конкурсантов (по количеству конкурсантов)</t>
  </si>
  <si>
    <t>Интернет : не требуется</t>
  </si>
  <si>
    <t>Вешалка</t>
  </si>
  <si>
    <t>Крючков по колличеству участников</t>
  </si>
  <si>
    <t>Стол</t>
  </si>
  <si>
    <t>Комната Экспертов (включая Главного эксперта) (по количеству экспертов)</t>
  </si>
  <si>
    <t xml:space="preserve">Интернет : Подключение компьютера в комнате экспертов к проводному интернету и общей локальной проводной сети   </t>
  </si>
  <si>
    <t>Контур заземления для электропитания и сети слаботочных подключений (при необходимости) : требуется</t>
  </si>
  <si>
    <t>Компьютер</t>
  </si>
  <si>
    <t>Монитор</t>
  </si>
  <si>
    <t>Компьютерная мышь</t>
  </si>
  <si>
    <t>Клавиатура</t>
  </si>
  <si>
    <t>МФУ А4, лазерное</t>
  </si>
  <si>
    <t>Запасной картридж для МФУ</t>
  </si>
  <si>
    <t>Расходные материалы</t>
  </si>
  <si>
    <t>Сервер</t>
  </si>
  <si>
    <t>Программное обеспечение</t>
  </si>
  <si>
    <t>На колесиках, с подлокотниками</t>
  </si>
  <si>
    <t>Охрана труда и техника безопасности</t>
  </si>
  <si>
    <t>Аптечка</t>
  </si>
  <si>
    <t xml:space="preserve">Состав по приказу №1331н
</t>
  </si>
  <si>
    <t>Охрана труда</t>
  </si>
  <si>
    <t>Огнетушитель</t>
  </si>
  <si>
    <t>Углекислотный</t>
  </si>
  <si>
    <t>Кулер 19 л (холодная/горячая вода)</t>
  </si>
  <si>
    <t>С водой на весь периодо проведения соревнований</t>
  </si>
  <si>
    <t>Рабочее место Конкурсанта (основное оборудование, вспомогательное оборудование, инструмент (по количеству рабочих мест)</t>
  </si>
  <si>
    <t xml:space="preserve">Интернет : Подключение  компьютеров проводному сети, без доступа к интернету       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</si>
  <si>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</si>
  <si>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Расходные материалы на всех конкурсантов и экспертов</t>
  </si>
  <si>
    <t>упаковка</t>
  </si>
  <si>
    <t>Степлер со сккобами</t>
  </si>
  <si>
    <t>Скрепки канцелярские</t>
  </si>
  <si>
    <t>Папка со скоросшивателем</t>
  </si>
  <si>
    <t>Планшет канцелярский с зажимом</t>
  </si>
  <si>
    <t>Файлы А4</t>
  </si>
  <si>
    <t>Линейка 30 см</t>
  </si>
  <si>
    <t>Ножницы</t>
  </si>
  <si>
    <t>Карандаш</t>
  </si>
  <si>
    <t>Стирательная резинка</t>
  </si>
  <si>
    <t>Блокнот</t>
  </si>
  <si>
    <t>Личный инструмент конкурсанта</t>
  </si>
  <si>
    <t xml:space="preserve">Примечание </t>
  </si>
  <si>
    <t>Проводная, без программируемых клавишь</t>
  </si>
  <si>
    <t>Позиции могут быть привезены участником по желанию</t>
  </si>
  <si>
    <t>Коврик для мышки</t>
  </si>
  <si>
    <t>Наушники</t>
  </si>
  <si>
    <t>Проводные, без возможности беспроводного подключения</t>
  </si>
  <si>
    <r>
      <rPr>
        <sz val="16"/>
        <color rgb="FFFFFFFF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этап/Отборочный этап/Финальный этап)</t>
    </r>
    <r>
      <rPr>
        <sz val="16"/>
        <color theme="1"/>
        <rFont val="Times New Roman"/>
        <family val="1"/>
        <charset val="204"/>
      </rPr>
      <t xml:space="preserve">
</t>
    </r>
    <r>
      <rPr>
        <sz val="16"/>
        <color rgb="FFFFFFFF"/>
        <rFont val="Times New Roman"/>
        <family val="1"/>
        <charset val="204"/>
      </rPr>
      <t>Веб-технологии</t>
    </r>
  </si>
  <si>
    <t>Офисный пакет</t>
  </si>
  <si>
    <t xml:space="preserve">Pencil 3.1.1 </t>
  </si>
  <si>
    <t>AtomEditor 1.63.0</t>
  </si>
  <si>
    <t>Программное обеспечение Zeal (CSS, HTML ,PHP, JavaScript, JQuery, JQuery UI, MySQL, Yii, Laravel, Python 2, Python 3, WordPress,  Angular, Angular JS, VueJS, NodeJs, Apache HTTP Server, Django, Emmet, React, TypeScript)</t>
  </si>
  <si>
    <t>Программное обеспечение Visual Studio Code</t>
  </si>
  <si>
    <t>Программное обеспечение FileZilla 3</t>
  </si>
  <si>
    <t>Программное обеспечение PuTTY</t>
  </si>
  <si>
    <t>Программное обеспечение Firefox Developer Edition</t>
  </si>
  <si>
    <t>Программное обеспечение Google Chrome</t>
  </si>
  <si>
    <t>Программное обеспечение Postman</t>
  </si>
  <si>
    <t>Программное обеспечение Node JS</t>
  </si>
  <si>
    <t>Программное обеспечение GIMP 2</t>
  </si>
  <si>
    <t>Программное обеспечение Pencil 3</t>
  </si>
  <si>
    <t>Программное обеспечение Inkscape</t>
  </si>
  <si>
    <t>Программное обеспечение Notepad++ 7</t>
  </si>
  <si>
    <t>Программное обеспечение Sublime Text 4</t>
  </si>
  <si>
    <t>Программное обеспечение Atom Editor</t>
  </si>
  <si>
    <t>офисная для бумаг</t>
  </si>
  <si>
    <t>Черный</t>
  </si>
  <si>
    <t>А5</t>
  </si>
  <si>
    <t>Металлические ножки, мягкое основание</t>
  </si>
  <si>
    <t>Подключение USB</t>
  </si>
  <si>
    <t>Бумага</t>
  </si>
  <si>
    <t>А4</t>
  </si>
  <si>
    <t>Прозрачный</t>
  </si>
  <si>
    <t>синяя</t>
  </si>
  <si>
    <t>для пробивки 20 листов</t>
  </si>
  <si>
    <t>позолоченные</t>
  </si>
  <si>
    <t>на пружинке</t>
  </si>
  <si>
    <t>без обложки</t>
  </si>
  <si>
    <t>пачка 100 шт</t>
  </si>
  <si>
    <t>Пластиковая</t>
  </si>
  <si>
    <t>длинна 15 см</t>
  </si>
  <si>
    <t>для карандаша</t>
  </si>
  <si>
    <t>Скотч</t>
  </si>
  <si>
    <t>Ручка</t>
  </si>
  <si>
    <r>
      <rPr>
        <sz val="16"/>
        <color rgb="FFFFFFFF"/>
        <rFont val="Times New Roman"/>
        <family val="1"/>
        <charset val="204"/>
      </rPr>
      <t>Инфраструктурный лист для оснащения конкурсной площадки Чемпионата
Региональный этап Чемпионата по профессиональному мастерству "Профессионалы" в 2025 г
по компетенции</t>
    </r>
    <r>
      <rPr>
        <sz val="16"/>
        <color theme="1"/>
        <rFont val="Times New Roman"/>
        <family val="1"/>
        <charset val="204"/>
      </rPr>
      <t xml:space="preserve">
</t>
    </r>
    <r>
      <rPr>
        <sz val="16"/>
        <color rgb="FFFFFFFF"/>
        <rFont val="Times New Roman"/>
        <family val="1"/>
        <charset val="204"/>
      </rPr>
      <t>Веб-технологии (Основная)</t>
    </r>
  </si>
  <si>
    <t>Компетенция</t>
  </si>
  <si>
    <t>Веб-технологии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</si>
  <si>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</si>
  <si>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</si>
  <si>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</si>
  <si>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</si>
  <si>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</si>
  <si>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</si>
  <si>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</si>
  <si>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</si>
  <si>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</si>
  <si>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</si>
  <si>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</si>
  <si>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</si>
  <si>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</si>
  <si>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</si>
  <si>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</si>
  <si>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</si>
  <si>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</si>
  <si>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</si>
  <si>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Региональный этап Чемпионата по профессиональному мастерству "Профессионалы" в 2025 г</t>
  </si>
  <si>
    <t>Ненецкий Автономный округ</t>
  </si>
  <si>
    <t>гбпоу нао "Ненецкий аграрно-экономический техникум имени В.Г. Волкова"</t>
  </si>
  <si>
    <t>166000, Ненецкий автономнй окргу, улица Студенческая, дом 1</t>
  </si>
  <si>
    <t>Кожевин Владимир Григоревич</t>
  </si>
  <si>
    <t>naet.tehnikum@yandex.ru</t>
  </si>
  <si>
    <t>IIYAMA ProLite XUB2792QSU, 27"</t>
  </si>
  <si>
    <t>A4tech FM12S, USB</t>
  </si>
  <si>
    <t>A4tech fstler FK15, USB</t>
  </si>
  <si>
    <t>Программное обеспечение Yandex браузер</t>
  </si>
  <si>
    <t xml:space="preserve">Yandex браузер 24.12.4.1013 </t>
  </si>
  <si>
    <t>Firefox Developer Edition 135.0b9</t>
  </si>
  <si>
    <t>Chrome 132.0.6834.111</t>
  </si>
  <si>
    <t>Операционная система</t>
  </si>
  <si>
    <t>Windows 10 pro</t>
  </si>
  <si>
    <t>Microsoft Office 2019</t>
  </si>
  <si>
    <t>Gimp 2.10.38</t>
  </si>
  <si>
    <t xml:space="preserve">intel core i5 9400 3,5ГГц, 256 Гб ССД, 1 Тб ЖМД, OC Ubuntu 24.04 LTS </t>
  </si>
  <si>
    <t>Плагины : Emmet, intelliSense, Auto Close Tag, Beautify, Color Picker, HTML CSS Support, CSS Peek, Auto rename tag, PHP intelephense, PHP debug, PHP code sniffer, blade snippets, code spell checker, laravel extra intellisense, laravel-goto-controller, laravel blade formatter, laravel artisan, laravel blade wrapper, pylance, pylint, django, flask, djaneiro, cody django model fields, django-pylint, django-stubs</t>
  </si>
  <si>
    <t>Visual Studio Code 1.96</t>
  </si>
  <si>
    <t>Node JS 22.13</t>
  </si>
  <si>
    <t>Postman 10.29</t>
  </si>
  <si>
    <t>Inkscape 1.4</t>
  </si>
  <si>
    <t>PyCharm 2024.3</t>
  </si>
  <si>
    <t>Программное обеспечение PyCharm community</t>
  </si>
  <si>
    <t>Notepad++ 8.7.5</t>
  </si>
  <si>
    <t>Sublime 4 4192</t>
  </si>
  <si>
    <t>Zeal 0.7.2</t>
  </si>
  <si>
    <t>Putty 0.82</t>
  </si>
  <si>
    <t>(ШхГ) 1200*600 мм</t>
  </si>
  <si>
    <t>Canon i-sensys MF455dw</t>
  </si>
  <si>
    <t>Canon 057</t>
  </si>
  <si>
    <t>FileZilla 3.67</t>
  </si>
  <si>
    <t>VirtualBox 7.1.6</t>
  </si>
  <si>
    <t>Покрытие пола: Виниловый ламинат</t>
  </si>
  <si>
    <t>Подведение сжатого воздуха (при необходимости): не требуется</t>
  </si>
  <si>
    <t>AMD Ryzen 5 7430U, 16 Гб ОЗУ, 240 Гб ssd</t>
  </si>
  <si>
    <t>SAMSUNG, 75", разрешение 4k</t>
  </si>
  <si>
    <t>Длинна 5 метров</t>
  </si>
  <si>
    <t>Покрытие пола: Линолеум</t>
  </si>
  <si>
    <t>(ШхГ) 1800*800 мм</t>
  </si>
  <si>
    <t>Субъект Российской Федерации: Ненецкий автономный округ</t>
  </si>
  <si>
    <t>Базовая организация расположения конкурсной площадки: ГБПОУ НАО "Ненецкий аграрно-экономический техникум имени В.Г. Волкова"</t>
  </si>
  <si>
    <t>Адрес базовой организации: 166000, город Нарьян-Мар, улица Студенческая, дом 1</t>
  </si>
  <si>
    <t>Главный эксперт: Кожевин Владимир Григорьевич</t>
  </si>
  <si>
    <t xml:space="preserve">03.03.2025 - 14.03.2025 </t>
  </si>
  <si>
    <t>Даты проведения: 03.03.2025 - 14.03.2025</t>
  </si>
  <si>
    <t>Жесткий диск</t>
  </si>
  <si>
    <t>2 Тб</t>
  </si>
  <si>
    <t>Резиновое основание без рисунка</t>
  </si>
  <si>
    <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>____</t>
    </r>
  </si>
  <si>
    <t xml:space="preserve">Освещение: Допустимо верхнее искусственное освещение ( не менее 300 люкс) 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</si>
  <si>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</si>
  <si>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</si>
  <si>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CPU: AMD Ryzen 9 5900X 3,7 GHz
RAM: 16GB
SSD: 240 GB
HDD: 1TB
Ethernet: 1Gbps</t>
  </si>
  <si>
    <t>Освещение: Допустимо верхнее искусственное освещение ( не менее 200 люкс)</t>
  </si>
  <si>
    <t xml:space="preserve">Электричество: 3 подключения к сети  по 220 Вольт        </t>
  </si>
  <si>
    <t>Электричество: не требуется</t>
  </si>
  <si>
    <t>Освещение: Допустимо верхнее искусственное освещение ( не менее 300 люкс)</t>
  </si>
  <si>
    <t>Программное обеспечение VirtualBox</t>
  </si>
  <si>
    <t>Батарейки АА</t>
  </si>
  <si>
    <t>Батарейки ААА</t>
  </si>
  <si>
    <t>Кабель сетевой витая пара UTP Cat. 5</t>
  </si>
  <si>
    <t>Заряжаемые</t>
  </si>
  <si>
    <t>бухта</t>
  </si>
  <si>
    <t>305 метров</t>
  </si>
  <si>
    <t>Безверхов Вадим Олегович</t>
  </si>
  <si>
    <t>bezverkhov.vo@mail.ru</t>
  </si>
  <si>
    <t>Технический эксперт: Безверхов Вадим Олегович</t>
  </si>
  <si>
    <t xml:space="preserve">Коннекторы </t>
  </si>
  <si>
    <t>RJ-45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</si>
</sst>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6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FFFFFF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indexed="65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8" xfId="0" applyFont="1" applyBorder="1"/>
    <xf numFmtId="0" fontId="9" fillId="0" borderId="18" xfId="0" applyFont="1" applyBorder="1" applyAlignment="1">
      <alignment wrapText="1"/>
    </xf>
    <xf numFmtId="0" fontId="9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/>
    </xf>
    <xf numFmtId="0" fontId="8" fillId="0" borderId="21" xfId="0" applyFont="1" applyBorder="1"/>
    <xf numFmtId="0" fontId="8" fillId="0" borderId="1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8" fillId="0" borderId="18" xfId="0" applyFont="1" applyBorder="1"/>
    <xf numFmtId="0" fontId="8" fillId="0" borderId="18" xfId="0" applyFont="1" applyBorder="1" applyAlignment="1">
      <alignment horizontal="left"/>
    </xf>
    <xf numFmtId="0" fontId="8" fillId="0" borderId="21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1" xfId="0" applyFont="1" applyBorder="1" applyAlignment="1">
      <alignment wrapText="1"/>
    </xf>
    <xf numFmtId="0" fontId="8" fillId="0" borderId="2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27" xfId="0" applyFont="1" applyBorder="1" applyAlignment="1">
      <alignment wrapText="1"/>
    </xf>
    <xf numFmtId="0" fontId="9" fillId="0" borderId="2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27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18" xfId="0" applyFont="1" applyBorder="1" applyAlignment="1">
      <alignment vertical="center"/>
    </xf>
    <xf numFmtId="0" fontId="9" fillId="5" borderId="18" xfId="0" applyFont="1" applyFill="1" applyBorder="1" applyAlignment="1">
      <alignment vertical="center" wrapText="1"/>
    </xf>
    <xf numFmtId="0" fontId="13" fillId="7" borderId="27" xfId="0" applyFont="1" applyFill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9" fillId="0" borderId="14" xfId="0" applyFont="1" applyBorder="1" applyAlignment="1">
      <alignment wrapText="1"/>
    </xf>
    <xf numFmtId="0" fontId="9" fillId="0" borderId="18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3" fillId="0" borderId="18" xfId="0" applyFont="1" applyBorder="1" applyAlignment="1">
      <alignment vertical="center" wrapText="1"/>
    </xf>
    <xf numFmtId="0" fontId="16" fillId="0" borderId="0" xfId="1" applyFont="1" applyAlignment="1">
      <alignment horizontal="left" vertical="center" wrapText="1"/>
    </xf>
    <xf numFmtId="0" fontId="16" fillId="0" borderId="0" xfId="1" applyFont="1" applyAlignment="1">
      <alignment horizontal="righ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right" vertical="center" wrapText="1"/>
    </xf>
    <xf numFmtId="0" fontId="16" fillId="0" borderId="0" xfId="1" applyFont="1"/>
    <xf numFmtId="0" fontId="17" fillId="0" borderId="27" xfId="2" applyFont="1" applyBorder="1" applyAlignment="1">
      <alignment horizontal="right" vertical="center" wrapText="1"/>
    </xf>
    <xf numFmtId="0" fontId="14" fillId="0" borderId="27" xfId="2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13" xfId="0" applyFont="1" applyBorder="1" applyAlignment="1">
      <alignment horizontal="left" vertical="top" wrapText="1"/>
    </xf>
    <xf numFmtId="0" fontId="13" fillId="0" borderId="12" xfId="0" applyFont="1" applyBorder="1"/>
    <xf numFmtId="0" fontId="13" fillId="0" borderId="14" xfId="0" applyFont="1" applyBorder="1"/>
    <xf numFmtId="0" fontId="9" fillId="0" borderId="7" xfId="0" applyFont="1" applyBorder="1" applyAlignment="1">
      <alignment horizontal="left" vertical="top" wrapText="1"/>
    </xf>
    <xf numFmtId="0" fontId="8" fillId="0" borderId="0" xfId="0" applyFont="1"/>
    <xf numFmtId="0" fontId="13" fillId="0" borderId="8" xfId="0" applyFont="1" applyBorder="1"/>
    <xf numFmtId="0" fontId="9" fillId="0" borderId="15" xfId="0" applyFont="1" applyBorder="1" applyAlignment="1">
      <alignment horizontal="left" vertical="top" wrapText="1"/>
    </xf>
    <xf numFmtId="0" fontId="13" fillId="0" borderId="16" xfId="0" applyFont="1" applyBorder="1"/>
    <xf numFmtId="0" fontId="13" fillId="0" borderId="17" xfId="0" applyFont="1" applyBorder="1"/>
    <xf numFmtId="0" fontId="10" fillId="4" borderId="1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3" fillId="0" borderId="20" xfId="0" applyFont="1" applyBorder="1"/>
    <xf numFmtId="0" fontId="7" fillId="0" borderId="4" xfId="0" applyFont="1" applyBorder="1" applyAlignment="1">
      <alignment horizontal="left" vertical="top" wrapText="1"/>
    </xf>
    <xf numFmtId="0" fontId="13" fillId="0" borderId="5" xfId="0" applyFont="1" applyBorder="1"/>
    <xf numFmtId="0" fontId="13" fillId="0" borderId="6" xfId="0" applyFont="1" applyBorder="1"/>
    <xf numFmtId="0" fontId="3" fillId="3" borderId="13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13" fillId="0" borderId="2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8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13" fillId="0" borderId="3" xfId="0" applyFont="1" applyBorder="1"/>
    <xf numFmtId="0" fontId="5" fillId="0" borderId="4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13" fillId="0" borderId="10" xfId="0" applyFont="1" applyBorder="1"/>
    <xf numFmtId="0" fontId="6" fillId="0" borderId="12" xfId="0" applyFont="1" applyBorder="1" applyAlignment="1">
      <alignment horizontal="left" vertical="top" wrapText="1"/>
    </xf>
    <xf numFmtId="0" fontId="3" fillId="6" borderId="13" xfId="0" applyFont="1" applyFill="1" applyBorder="1" applyAlignment="1">
      <alignment horizontal="center"/>
    </xf>
    <xf numFmtId="0" fontId="13" fillId="0" borderId="22" xfId="0" applyFont="1" applyBorder="1"/>
    <xf numFmtId="0" fontId="3" fillId="4" borderId="23" xfId="0" applyFont="1" applyFill="1" applyBorder="1" applyAlignment="1">
      <alignment horizontal="center" vertical="center"/>
    </xf>
    <xf numFmtId="0" fontId="13" fillId="0" borderId="24" xfId="0" applyFont="1" applyBorder="1"/>
    <xf numFmtId="0" fontId="13" fillId="0" borderId="25" xfId="0" applyFont="1" applyBorder="1"/>
    <xf numFmtId="0" fontId="13" fillId="0" borderId="12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3" fillId="6" borderId="28" xfId="0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0" fillId="0" borderId="0" xfId="0"/>
    <xf numFmtId="0" fontId="4" fillId="0" borderId="2" xfId="0" applyFont="1" applyBorder="1"/>
    <xf numFmtId="0" fontId="4" fillId="0" borderId="3" xfId="0" applyFont="1" applyBorder="1"/>
    <xf numFmtId="0" fontId="4" fillId="0" borderId="20" xfId="0" applyFont="1" applyBorder="1"/>
    <xf numFmtId="0" fontId="9" fillId="0" borderId="26" xfId="0" applyFont="1" applyBorder="1" applyAlignment="1">
      <alignment horizontal="center" vertical="center" wrapText="1"/>
    </xf>
    <xf numFmtId="0" fontId="4" fillId="0" borderId="19" xfId="0" applyFont="1" applyBorder="1"/>
    <xf numFmtId="0" fontId="4" fillId="0" borderId="21" xfId="0" applyFont="1" applyBorder="1"/>
  </cellXfs>
  <cellStyles count="3">
    <cellStyle name="Гиперссылка" xfId="2" builtinId="8"/>
    <cellStyle name="Обычный" xfId="0" builtinId="0"/>
    <cellStyle name="Обычный 2" xfId="1" xr:uid="{57E4BE12-8363-41CC-933F-0243C8A5C7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ezverkhov.vo@mail.ru" TargetMode="External"/><Relationship Id="rId1" Type="http://schemas.openxmlformats.org/officeDocument/2006/relationships/hyperlink" Target="mailto:naet.tehnikum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4D55C-F709-4285-AA96-A0D6304AAD14}">
  <dimension ref="A1:B24"/>
  <sheetViews>
    <sheetView topLeftCell="A10" workbookViewId="0">
      <selection activeCell="B15" sqref="B15"/>
    </sheetView>
  </sheetViews>
  <sheetFormatPr defaultColWidth="9.140625" defaultRowHeight="18.75" x14ac:dyDescent="0.3"/>
  <cols>
    <col min="1" max="1" width="71.140625" style="54" customWidth="1"/>
    <col min="2" max="2" width="90.5703125" style="55" customWidth="1"/>
    <col min="3" max="16384" width="9.140625" style="58"/>
  </cols>
  <sheetData>
    <row r="1" spans="1:2" ht="24.95" customHeight="1" x14ac:dyDescent="0.3"/>
    <row r="2" spans="1:2" ht="24.95" customHeight="1" x14ac:dyDescent="0.3"/>
    <row r="3" spans="1:2" ht="24.95" customHeight="1" x14ac:dyDescent="0.3">
      <c r="A3" s="56" t="s">
        <v>111</v>
      </c>
      <c r="B3" s="57" t="s">
        <v>112</v>
      </c>
    </row>
    <row r="4" spans="1:2" ht="53.25" customHeight="1" x14ac:dyDescent="0.3">
      <c r="A4" s="56" t="s">
        <v>113</v>
      </c>
      <c r="B4" s="57" t="s">
        <v>131</v>
      </c>
    </row>
    <row r="5" spans="1:2" ht="24.95" customHeight="1" x14ac:dyDescent="0.3">
      <c r="A5" s="56" t="s">
        <v>114</v>
      </c>
      <c r="B5" s="57" t="s">
        <v>132</v>
      </c>
    </row>
    <row r="6" spans="1:2" ht="24.95" customHeight="1" x14ac:dyDescent="0.3">
      <c r="A6" s="56" t="s">
        <v>115</v>
      </c>
      <c r="B6" s="57" t="s">
        <v>133</v>
      </c>
    </row>
    <row r="7" spans="1:2" ht="24.95" customHeight="1" x14ac:dyDescent="0.3">
      <c r="A7" s="56" t="s">
        <v>116</v>
      </c>
      <c r="B7" s="57" t="s">
        <v>134</v>
      </c>
    </row>
    <row r="8" spans="1:2" ht="24.95" customHeight="1" x14ac:dyDescent="0.3">
      <c r="A8" s="56" t="s">
        <v>117</v>
      </c>
      <c r="B8" s="57" t="s">
        <v>176</v>
      </c>
    </row>
    <row r="9" spans="1:2" ht="24.95" customHeight="1" x14ac:dyDescent="0.3">
      <c r="A9" s="56" t="s">
        <v>118</v>
      </c>
      <c r="B9" s="57" t="s">
        <v>135</v>
      </c>
    </row>
    <row r="10" spans="1:2" ht="24.95" customHeight="1" x14ac:dyDescent="0.3">
      <c r="A10" s="56" t="s">
        <v>119</v>
      </c>
      <c r="B10" s="59" t="s">
        <v>136</v>
      </c>
    </row>
    <row r="11" spans="1:2" ht="24.95" customHeight="1" x14ac:dyDescent="0.3">
      <c r="A11" s="56" t="s">
        <v>120</v>
      </c>
      <c r="B11" s="57">
        <v>89115644990</v>
      </c>
    </row>
    <row r="12" spans="1:2" ht="24.95" customHeight="1" x14ac:dyDescent="0.3">
      <c r="A12" s="56" t="s">
        <v>121</v>
      </c>
      <c r="B12" s="57" t="s">
        <v>197</v>
      </c>
    </row>
    <row r="13" spans="1:2" ht="24.95" customHeight="1" x14ac:dyDescent="0.3">
      <c r="A13" s="56" t="s">
        <v>122</v>
      </c>
      <c r="B13" s="60" t="s">
        <v>198</v>
      </c>
    </row>
    <row r="14" spans="1:2" ht="24.95" customHeight="1" x14ac:dyDescent="0.3">
      <c r="A14" s="56" t="s">
        <v>123</v>
      </c>
      <c r="B14" s="57">
        <v>89115833628</v>
      </c>
    </row>
    <row r="15" spans="1:2" ht="24.95" customHeight="1" x14ac:dyDescent="0.3">
      <c r="A15" s="56" t="s">
        <v>124</v>
      </c>
      <c r="B15" s="57">
        <v>15</v>
      </c>
    </row>
    <row r="16" spans="1:2" ht="24.95" customHeight="1" x14ac:dyDescent="0.3">
      <c r="A16" s="56" t="s">
        <v>125</v>
      </c>
      <c r="B16" s="57">
        <v>15</v>
      </c>
    </row>
    <row r="17" spans="1:2" ht="24.95" customHeight="1" x14ac:dyDescent="0.3">
      <c r="A17" s="56" t="s">
        <v>126</v>
      </c>
      <c r="B17" s="57">
        <v>18</v>
      </c>
    </row>
    <row r="18" spans="1:2" ht="24.95" customHeight="1" x14ac:dyDescent="0.3"/>
    <row r="19" spans="1:2" ht="24.95" customHeight="1" x14ac:dyDescent="0.3"/>
    <row r="20" spans="1:2" ht="24.95" customHeight="1" x14ac:dyDescent="0.3">
      <c r="A20" s="54" t="s">
        <v>127</v>
      </c>
    </row>
    <row r="21" spans="1:2" ht="24.95" customHeight="1" x14ac:dyDescent="0.3">
      <c r="A21" s="54" t="s">
        <v>128</v>
      </c>
    </row>
    <row r="22" spans="1:2" ht="24.95" customHeight="1" x14ac:dyDescent="0.3">
      <c r="A22" s="54" t="s">
        <v>129</v>
      </c>
    </row>
    <row r="23" spans="1:2" ht="24.95" customHeight="1" x14ac:dyDescent="0.3">
      <c r="A23" s="54" t="s">
        <v>130</v>
      </c>
    </row>
    <row r="24" spans="1:2" ht="24.95" customHeight="1" x14ac:dyDescent="0.3"/>
  </sheetData>
  <hyperlinks>
    <hyperlink ref="B10" r:id="rId1" xr:uid="{BDABA06F-4705-4A20-931F-7E8940E620C5}"/>
    <hyperlink ref="B13" r:id="rId2" xr:uid="{93BF2C08-A2A7-41E6-8698-F0AE16008057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25"/>
  <sheetViews>
    <sheetView tabSelected="1" workbookViewId="0">
      <selection activeCell="G25" sqref="G25"/>
    </sheetView>
  </sheetViews>
  <sheetFormatPr defaultColWidth="14.42578125" defaultRowHeight="15" customHeight="1" x14ac:dyDescent="0.25"/>
  <cols>
    <col min="1" max="1" width="5.140625" style="39" customWidth="1"/>
    <col min="2" max="2" width="52" style="39" customWidth="1"/>
    <col min="3" max="3" width="53" style="39" customWidth="1"/>
    <col min="4" max="4" width="22" style="39" customWidth="1"/>
    <col min="5" max="5" width="15.5703125" style="39" customWidth="1"/>
    <col min="6" max="6" width="19.5703125" style="39" customWidth="1"/>
    <col min="7" max="7" width="14.42578125" style="39" customWidth="1"/>
    <col min="8" max="8" width="25" style="39" customWidth="1"/>
    <col min="9" max="16384" width="14.42578125" style="39"/>
  </cols>
  <sheetData>
    <row r="1" spans="1:8" x14ac:dyDescent="0.25">
      <c r="A1" s="84" t="s">
        <v>0</v>
      </c>
      <c r="B1" s="67"/>
      <c r="C1" s="67"/>
      <c r="D1" s="67"/>
      <c r="E1" s="67"/>
      <c r="F1" s="67"/>
      <c r="G1" s="67"/>
      <c r="H1" s="67"/>
    </row>
    <row r="2" spans="1:8" ht="97.5" customHeight="1" x14ac:dyDescent="0.25">
      <c r="A2" s="85" t="s">
        <v>110</v>
      </c>
      <c r="B2" s="75"/>
      <c r="C2" s="75"/>
      <c r="D2" s="75"/>
      <c r="E2" s="75"/>
      <c r="F2" s="75"/>
      <c r="G2" s="75"/>
      <c r="H2" s="86"/>
    </row>
    <row r="3" spans="1:8" x14ac:dyDescent="0.25">
      <c r="A3" s="87" t="s">
        <v>1</v>
      </c>
      <c r="B3" s="78"/>
      <c r="C3" s="78"/>
      <c r="D3" s="78"/>
      <c r="E3" s="78"/>
      <c r="F3" s="78"/>
      <c r="G3" s="78"/>
      <c r="H3" s="79"/>
    </row>
    <row r="4" spans="1:8" ht="15" customHeight="1" x14ac:dyDescent="0.25">
      <c r="A4" s="88" t="s">
        <v>172</v>
      </c>
      <c r="B4" s="67"/>
      <c r="C4" s="67"/>
      <c r="D4" s="67"/>
      <c r="E4" s="67"/>
      <c r="F4" s="67"/>
      <c r="G4" s="67"/>
      <c r="H4" s="68"/>
    </row>
    <row r="5" spans="1:8" ht="15" customHeight="1" x14ac:dyDescent="0.25">
      <c r="A5" s="89" t="s">
        <v>173</v>
      </c>
      <c r="B5" s="67"/>
      <c r="C5" s="67"/>
      <c r="D5" s="67"/>
      <c r="E5" s="67"/>
      <c r="F5" s="67"/>
      <c r="G5" s="67"/>
      <c r="H5" s="68"/>
    </row>
    <row r="6" spans="1:8" ht="15" customHeight="1" x14ac:dyDescent="0.25">
      <c r="A6" s="89" t="s">
        <v>174</v>
      </c>
      <c r="B6" s="67"/>
      <c r="C6" s="67"/>
      <c r="D6" s="67"/>
      <c r="E6" s="67"/>
      <c r="F6" s="67"/>
      <c r="G6" s="67"/>
      <c r="H6" s="68"/>
    </row>
    <row r="7" spans="1:8" ht="15.75" customHeight="1" x14ac:dyDescent="0.25">
      <c r="A7" s="89" t="s">
        <v>175</v>
      </c>
      <c r="B7" s="67"/>
      <c r="C7" s="67"/>
      <c r="D7" s="67"/>
      <c r="E7" s="67"/>
      <c r="F7" s="67"/>
      <c r="G7" s="67"/>
      <c r="H7" s="68"/>
    </row>
    <row r="8" spans="1:8" ht="15.75" customHeight="1" x14ac:dyDescent="0.25">
      <c r="A8" s="89" t="s">
        <v>199</v>
      </c>
      <c r="B8" s="67"/>
      <c r="C8" s="67"/>
      <c r="D8" s="67"/>
      <c r="E8" s="67"/>
      <c r="F8" s="67"/>
      <c r="G8" s="67"/>
      <c r="H8" s="68"/>
    </row>
    <row r="9" spans="1:8" ht="15.75" customHeight="1" x14ac:dyDescent="0.25">
      <c r="A9" s="89" t="s">
        <v>181</v>
      </c>
      <c r="B9" s="67"/>
      <c r="C9" s="2">
        <v>18</v>
      </c>
      <c r="D9" s="2"/>
      <c r="E9" s="2"/>
      <c r="F9" s="2"/>
      <c r="G9" s="2"/>
      <c r="H9" s="3"/>
    </row>
    <row r="10" spans="1:8" ht="15.75" customHeight="1" x14ac:dyDescent="0.25">
      <c r="A10" s="90" t="s">
        <v>2</v>
      </c>
      <c r="B10" s="91"/>
      <c r="C10" s="4">
        <v>15</v>
      </c>
      <c r="D10" s="4"/>
      <c r="E10" s="4"/>
      <c r="F10" s="4"/>
      <c r="G10" s="4"/>
      <c r="H10" s="5"/>
    </row>
    <row r="11" spans="1:8" ht="15.75" customHeight="1" x14ac:dyDescent="0.25">
      <c r="A11" s="92" t="s">
        <v>3</v>
      </c>
      <c r="B11" s="64"/>
      <c r="C11" s="37">
        <v>15</v>
      </c>
      <c r="D11" s="37"/>
      <c r="E11" s="37"/>
      <c r="F11" s="37"/>
      <c r="G11" s="37"/>
      <c r="H11" s="37"/>
    </row>
    <row r="12" spans="1:8" ht="15.75" customHeight="1" x14ac:dyDescent="0.25">
      <c r="A12" s="92" t="s">
        <v>177</v>
      </c>
      <c r="B12" s="64"/>
      <c r="C12" s="64"/>
      <c r="D12" s="64"/>
      <c r="E12" s="64"/>
      <c r="F12" s="64"/>
      <c r="G12" s="64"/>
      <c r="H12" s="64"/>
    </row>
    <row r="13" spans="1:8" ht="25.5" customHeight="1" x14ac:dyDescent="0.25">
      <c r="A13" s="80" t="s">
        <v>4</v>
      </c>
      <c r="B13" s="64"/>
      <c r="C13" s="64"/>
      <c r="D13" s="64"/>
      <c r="E13" s="64"/>
      <c r="F13" s="64"/>
      <c r="G13" s="64"/>
      <c r="H13" s="65"/>
    </row>
    <row r="14" spans="1:8" ht="15.75" customHeight="1" x14ac:dyDescent="0.25">
      <c r="A14" s="77" t="s">
        <v>5</v>
      </c>
      <c r="B14" s="78"/>
      <c r="C14" s="78"/>
      <c r="D14" s="78"/>
      <c r="E14" s="78"/>
      <c r="F14" s="78"/>
      <c r="G14" s="78"/>
      <c r="H14" s="79"/>
    </row>
    <row r="15" spans="1:8" ht="15" customHeight="1" x14ac:dyDescent="0.25">
      <c r="A15" s="81" t="str">
        <f>"Площадь зоны: не менее "&amp;((C9+C10)*1)&amp;" кв.м."</f>
        <v>Площадь зоны: не менее 33 кв.м.</v>
      </c>
      <c r="B15" s="67"/>
      <c r="C15" s="67"/>
      <c r="D15" s="67"/>
      <c r="E15" s="67"/>
      <c r="F15" s="67"/>
      <c r="G15" s="67"/>
      <c r="H15" s="68"/>
    </row>
    <row r="16" spans="1:8" ht="15" customHeight="1" x14ac:dyDescent="0.25">
      <c r="A16" s="66" t="s">
        <v>186</v>
      </c>
      <c r="B16" s="67"/>
      <c r="C16" s="67"/>
      <c r="D16" s="67"/>
      <c r="E16" s="67"/>
      <c r="F16" s="67"/>
      <c r="G16" s="67"/>
      <c r="H16" s="68"/>
    </row>
    <row r="17" spans="1:26" ht="15" customHeight="1" x14ac:dyDescent="0.25">
      <c r="A17" s="81" t="s">
        <v>6</v>
      </c>
      <c r="B17" s="67"/>
      <c r="C17" s="67"/>
      <c r="D17" s="67"/>
      <c r="E17" s="67"/>
      <c r="F17" s="67"/>
      <c r="G17" s="67"/>
      <c r="H17" s="68"/>
    </row>
    <row r="18" spans="1:26" ht="15" customHeight="1" x14ac:dyDescent="0.25">
      <c r="A18" s="66" t="s">
        <v>187</v>
      </c>
      <c r="B18" s="67"/>
      <c r="C18" s="67"/>
      <c r="D18" s="67"/>
      <c r="E18" s="67"/>
      <c r="F18" s="67"/>
      <c r="G18" s="67"/>
      <c r="H18" s="68"/>
    </row>
    <row r="19" spans="1:26" ht="15" customHeight="1" x14ac:dyDescent="0.25">
      <c r="A19" s="66" t="s">
        <v>183</v>
      </c>
      <c r="B19" s="67"/>
      <c r="C19" s="67"/>
      <c r="D19" s="67"/>
      <c r="E19" s="67"/>
      <c r="F19" s="67"/>
      <c r="G19" s="67"/>
      <c r="H19" s="68"/>
    </row>
    <row r="20" spans="1:26" ht="15" customHeight="1" x14ac:dyDescent="0.25">
      <c r="A20" s="66" t="s">
        <v>165</v>
      </c>
      <c r="B20" s="67"/>
      <c r="C20" s="67"/>
      <c r="D20" s="67"/>
      <c r="E20" s="67"/>
      <c r="F20" s="67"/>
      <c r="G20" s="67"/>
      <c r="H20" s="68"/>
    </row>
    <row r="21" spans="1:26" ht="15" customHeight="1" x14ac:dyDescent="0.25">
      <c r="A21" s="66" t="s">
        <v>184</v>
      </c>
      <c r="B21" s="67"/>
      <c r="C21" s="67"/>
      <c r="D21" s="67"/>
      <c r="E21" s="67"/>
      <c r="F21" s="67"/>
      <c r="G21" s="67"/>
      <c r="H21" s="68"/>
    </row>
    <row r="22" spans="1:26" ht="15.75" customHeight="1" thickBot="1" x14ac:dyDescent="0.3">
      <c r="A22" s="69" t="s">
        <v>166</v>
      </c>
      <c r="B22" s="70"/>
      <c r="C22" s="70"/>
      <c r="D22" s="70"/>
      <c r="E22" s="70"/>
      <c r="F22" s="70"/>
      <c r="G22" s="70"/>
      <c r="H22" s="71"/>
    </row>
    <row r="23" spans="1:26" s="40" customFormat="1" ht="60" x14ac:dyDescent="0.25">
      <c r="A23" s="6" t="s">
        <v>7</v>
      </c>
      <c r="B23" s="6" t="s">
        <v>8</v>
      </c>
      <c r="C23" s="7" t="s">
        <v>9</v>
      </c>
      <c r="D23" s="6" t="s">
        <v>10</v>
      </c>
      <c r="E23" s="6" t="s">
        <v>11</v>
      </c>
      <c r="F23" s="6" t="s">
        <v>12</v>
      </c>
      <c r="G23" s="6" t="s">
        <v>13</v>
      </c>
      <c r="H23" s="6" t="s">
        <v>14</v>
      </c>
    </row>
    <row r="24" spans="1:26" s="40" customFormat="1" x14ac:dyDescent="0.25">
      <c r="A24" s="8">
        <v>1</v>
      </c>
      <c r="B24" s="51" t="s">
        <v>15</v>
      </c>
      <c r="C24" s="22" t="s">
        <v>167</v>
      </c>
      <c r="D24" s="11" t="s">
        <v>16</v>
      </c>
      <c r="E24" s="8">
        <v>1</v>
      </c>
      <c r="F24" s="8" t="s">
        <v>17</v>
      </c>
      <c r="G24" s="8">
        <v>1</v>
      </c>
      <c r="H24" s="43"/>
    </row>
    <row r="25" spans="1:26" s="40" customFormat="1" ht="72" customHeight="1" x14ac:dyDescent="0.25">
      <c r="A25" s="11">
        <v>1</v>
      </c>
      <c r="B25" s="20" t="s">
        <v>33</v>
      </c>
      <c r="C25" s="41" t="s">
        <v>185</v>
      </c>
      <c r="D25" s="11" t="s">
        <v>16</v>
      </c>
      <c r="E25" s="11">
        <v>1</v>
      </c>
      <c r="F25" s="11" t="s">
        <v>17</v>
      </c>
      <c r="G25" s="11">
        <v>15</v>
      </c>
      <c r="H25" s="20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spans="1:26" s="40" customFormat="1" x14ac:dyDescent="0.25">
      <c r="A26" s="11">
        <v>2</v>
      </c>
      <c r="B26" s="20" t="s">
        <v>34</v>
      </c>
      <c r="C26" s="41" t="s">
        <v>137</v>
      </c>
      <c r="D26" s="11" t="s">
        <v>16</v>
      </c>
      <c r="E26" s="11">
        <v>2</v>
      </c>
      <c r="F26" s="11" t="s">
        <v>17</v>
      </c>
      <c r="G26" s="11">
        <v>30</v>
      </c>
      <c r="H26" s="20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spans="1:26" s="40" customFormat="1" x14ac:dyDescent="0.25">
      <c r="A27" s="11">
        <v>3</v>
      </c>
      <c r="B27" s="20" t="s">
        <v>35</v>
      </c>
      <c r="C27" s="41" t="s">
        <v>138</v>
      </c>
      <c r="D27" s="11" t="s">
        <v>16</v>
      </c>
      <c r="E27" s="11">
        <v>1</v>
      </c>
      <c r="F27" s="11" t="s">
        <v>17</v>
      </c>
      <c r="G27" s="11">
        <v>15</v>
      </c>
      <c r="H27" s="20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1:26" s="40" customFormat="1" x14ac:dyDescent="0.25">
      <c r="A28" s="11">
        <v>4</v>
      </c>
      <c r="B28" s="20" t="s">
        <v>36</v>
      </c>
      <c r="C28" s="41" t="s">
        <v>139</v>
      </c>
      <c r="D28" s="11" t="s">
        <v>16</v>
      </c>
      <c r="E28" s="11">
        <v>1</v>
      </c>
      <c r="F28" s="11" t="s">
        <v>17</v>
      </c>
      <c r="G28" s="11">
        <v>15</v>
      </c>
      <c r="H28" s="20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spans="1:26" s="40" customFormat="1" x14ac:dyDescent="0.25">
      <c r="A29" s="11">
        <v>5</v>
      </c>
      <c r="B29" s="43" t="s">
        <v>18</v>
      </c>
      <c r="C29" s="22" t="s">
        <v>168</v>
      </c>
      <c r="D29" s="11" t="s">
        <v>16</v>
      </c>
      <c r="E29" s="8">
        <v>1</v>
      </c>
      <c r="F29" s="8" t="s">
        <v>17</v>
      </c>
      <c r="G29" s="8">
        <v>1</v>
      </c>
      <c r="H29" s="43"/>
    </row>
    <row r="30" spans="1:26" s="40" customFormat="1" x14ac:dyDescent="0.25">
      <c r="A30" s="11">
        <v>6</v>
      </c>
      <c r="B30" s="43" t="s">
        <v>19</v>
      </c>
      <c r="C30" s="20" t="s">
        <v>95</v>
      </c>
      <c r="D30" s="11" t="s">
        <v>16</v>
      </c>
      <c r="E30" s="8">
        <v>1</v>
      </c>
      <c r="F30" s="8" t="s">
        <v>17</v>
      </c>
      <c r="G30" s="8">
        <v>1</v>
      </c>
      <c r="H30" s="43"/>
    </row>
    <row r="31" spans="1:26" s="40" customFormat="1" x14ac:dyDescent="0.25">
      <c r="A31" s="11">
        <v>7</v>
      </c>
      <c r="B31" s="43" t="s">
        <v>20</v>
      </c>
      <c r="C31" s="22" t="s">
        <v>169</v>
      </c>
      <c r="D31" s="11" t="s">
        <v>16</v>
      </c>
      <c r="E31" s="8">
        <v>2</v>
      </c>
      <c r="F31" s="8" t="s">
        <v>17</v>
      </c>
      <c r="G31" s="8">
        <v>2</v>
      </c>
      <c r="H31" s="43"/>
    </row>
    <row r="32" spans="1:26" s="40" customFormat="1" x14ac:dyDescent="0.25">
      <c r="A32" s="11">
        <v>8</v>
      </c>
      <c r="B32" s="43" t="s">
        <v>21</v>
      </c>
      <c r="C32" s="20" t="s">
        <v>160</v>
      </c>
      <c r="D32" s="8" t="s">
        <v>22</v>
      </c>
      <c r="E32" s="8">
        <v>1</v>
      </c>
      <c r="F32" s="8" t="s">
        <v>17</v>
      </c>
      <c r="G32" s="8">
        <v>16</v>
      </c>
      <c r="H32" s="43"/>
    </row>
    <row r="33" spans="1:26" s="40" customFormat="1" x14ac:dyDescent="0.25">
      <c r="A33" s="11">
        <v>9</v>
      </c>
      <c r="B33" s="43" t="s">
        <v>21</v>
      </c>
      <c r="C33" s="20" t="s">
        <v>171</v>
      </c>
      <c r="D33" s="8" t="s">
        <v>22</v>
      </c>
      <c r="E33" s="8">
        <v>1</v>
      </c>
      <c r="F33" s="8" t="s">
        <v>17</v>
      </c>
      <c r="G33" s="8">
        <v>3</v>
      </c>
      <c r="H33" s="43"/>
    </row>
    <row r="34" spans="1:26" s="40" customFormat="1" x14ac:dyDescent="0.25">
      <c r="A34" s="11">
        <v>10</v>
      </c>
      <c r="B34" s="43" t="s">
        <v>23</v>
      </c>
      <c r="C34" s="44" t="s">
        <v>42</v>
      </c>
      <c r="D34" s="8" t="s">
        <v>22</v>
      </c>
      <c r="E34" s="8">
        <v>1</v>
      </c>
      <c r="F34" s="8" t="s">
        <v>17</v>
      </c>
      <c r="G34" s="8">
        <v>34</v>
      </c>
      <c r="H34" s="43"/>
    </row>
    <row r="35" spans="1:26" s="40" customFormat="1" ht="30" x14ac:dyDescent="0.25">
      <c r="A35" s="11">
        <v>11</v>
      </c>
      <c r="B35" s="20" t="s">
        <v>144</v>
      </c>
      <c r="C35" s="44" t="s">
        <v>145</v>
      </c>
      <c r="D35" s="11" t="s">
        <v>41</v>
      </c>
      <c r="E35" s="11">
        <v>1</v>
      </c>
      <c r="F35" s="11" t="s">
        <v>17</v>
      </c>
      <c r="G35" s="11">
        <v>16</v>
      </c>
      <c r="H35" s="20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s="40" customFormat="1" ht="30" x14ac:dyDescent="0.25">
      <c r="A36" s="11">
        <v>12</v>
      </c>
      <c r="B36" s="20" t="s">
        <v>79</v>
      </c>
      <c r="C36" s="41" t="s">
        <v>163</v>
      </c>
      <c r="D36" s="11" t="s">
        <v>41</v>
      </c>
      <c r="E36" s="11">
        <v>1</v>
      </c>
      <c r="F36" s="11" t="s">
        <v>17</v>
      </c>
      <c r="G36" s="11">
        <v>16</v>
      </c>
      <c r="H36" s="20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s="40" customFormat="1" ht="30" x14ac:dyDescent="0.25">
      <c r="A37" s="11">
        <v>13</v>
      </c>
      <c r="B37" s="20" t="s">
        <v>80</v>
      </c>
      <c r="C37" s="41" t="s">
        <v>159</v>
      </c>
      <c r="D37" s="11" t="s">
        <v>41</v>
      </c>
      <c r="E37" s="11">
        <v>1</v>
      </c>
      <c r="F37" s="11" t="s">
        <v>17</v>
      </c>
      <c r="G37" s="11">
        <v>16</v>
      </c>
      <c r="H37" s="20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s="40" customFormat="1" ht="75" x14ac:dyDescent="0.25">
      <c r="A38" s="11">
        <v>14</v>
      </c>
      <c r="B38" s="20" t="s">
        <v>77</v>
      </c>
      <c r="C38" s="41" t="s">
        <v>158</v>
      </c>
      <c r="D38" s="11" t="s">
        <v>41</v>
      </c>
      <c r="E38" s="11">
        <v>1</v>
      </c>
      <c r="F38" s="11" t="s">
        <v>17</v>
      </c>
      <c r="G38" s="11">
        <v>16</v>
      </c>
      <c r="H38" s="20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s="40" customFormat="1" x14ac:dyDescent="0.25">
      <c r="A39" s="11">
        <v>15</v>
      </c>
      <c r="B39" s="20" t="s">
        <v>140</v>
      </c>
      <c r="C39" s="45" t="s">
        <v>141</v>
      </c>
      <c r="D39" s="11"/>
      <c r="E39" s="11"/>
      <c r="F39" s="11"/>
      <c r="G39" s="11">
        <v>16</v>
      </c>
      <c r="H39" s="20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s="40" customFormat="1" ht="30" x14ac:dyDescent="0.25">
      <c r="A40" s="11">
        <v>16</v>
      </c>
      <c r="B40" s="20" t="s">
        <v>81</v>
      </c>
      <c r="C40" s="41" t="s">
        <v>142</v>
      </c>
      <c r="D40" s="11" t="s">
        <v>41</v>
      </c>
      <c r="E40" s="11">
        <v>1</v>
      </c>
      <c r="F40" s="11" t="s">
        <v>17</v>
      </c>
      <c r="G40" s="11">
        <v>16</v>
      </c>
      <c r="H40" s="20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s="40" customFormat="1" ht="30" x14ac:dyDescent="0.25">
      <c r="A41" s="11">
        <v>17</v>
      </c>
      <c r="B41" s="20" t="s">
        <v>82</v>
      </c>
      <c r="C41" s="41" t="s">
        <v>143</v>
      </c>
      <c r="D41" s="11" t="s">
        <v>41</v>
      </c>
      <c r="E41" s="11">
        <v>1</v>
      </c>
      <c r="F41" s="11" t="s">
        <v>17</v>
      </c>
      <c r="G41" s="11">
        <f>G35</f>
        <v>16</v>
      </c>
      <c r="H41" s="20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s="40" customFormat="1" ht="30" x14ac:dyDescent="0.25">
      <c r="A42" s="11">
        <v>18</v>
      </c>
      <c r="B42" s="20" t="s">
        <v>83</v>
      </c>
      <c r="C42" s="41" t="s">
        <v>152</v>
      </c>
      <c r="D42" s="11" t="s">
        <v>41</v>
      </c>
      <c r="E42" s="11">
        <v>1</v>
      </c>
      <c r="F42" s="11" t="s">
        <v>17</v>
      </c>
      <c r="G42" s="11">
        <f>G35</f>
        <v>16</v>
      </c>
      <c r="H42" s="20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26" s="40" customFormat="1" ht="30" x14ac:dyDescent="0.25">
      <c r="A43" s="11">
        <v>19</v>
      </c>
      <c r="B43" s="20" t="s">
        <v>84</v>
      </c>
      <c r="C43" s="41" t="s">
        <v>151</v>
      </c>
      <c r="D43" s="11" t="s">
        <v>41</v>
      </c>
      <c r="E43" s="11">
        <v>1</v>
      </c>
      <c r="F43" s="11" t="s">
        <v>17</v>
      </c>
      <c r="G43" s="11">
        <v>16</v>
      </c>
      <c r="H43" s="20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1:26" s="40" customFormat="1" ht="30" x14ac:dyDescent="0.25">
      <c r="A44" s="11">
        <v>20</v>
      </c>
      <c r="B44" s="20" t="s">
        <v>74</v>
      </c>
      <c r="C44" s="41" t="s">
        <v>146</v>
      </c>
      <c r="D44" s="11" t="s">
        <v>41</v>
      </c>
      <c r="E44" s="11">
        <v>1</v>
      </c>
      <c r="F44" s="11" t="s">
        <v>17</v>
      </c>
      <c r="G44" s="11">
        <f>G35</f>
        <v>16</v>
      </c>
      <c r="H44" s="20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s="40" customFormat="1" ht="30" x14ac:dyDescent="0.25">
      <c r="A45" s="11">
        <v>21</v>
      </c>
      <c r="B45" s="20" t="s">
        <v>85</v>
      </c>
      <c r="C45" s="41" t="s">
        <v>147</v>
      </c>
      <c r="D45" s="11" t="s">
        <v>41</v>
      </c>
      <c r="E45" s="11">
        <v>1</v>
      </c>
      <c r="F45" s="11" t="s">
        <v>17</v>
      </c>
      <c r="G45" s="11">
        <v>16</v>
      </c>
      <c r="H45" s="20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spans="1:26" s="40" customFormat="1" ht="30" x14ac:dyDescent="0.25">
      <c r="A46" s="11">
        <v>22</v>
      </c>
      <c r="B46" s="20" t="s">
        <v>86</v>
      </c>
      <c r="C46" s="41" t="s">
        <v>75</v>
      </c>
      <c r="D46" s="11" t="s">
        <v>41</v>
      </c>
      <c r="E46" s="11">
        <v>1</v>
      </c>
      <c r="F46" s="11" t="s">
        <v>17</v>
      </c>
      <c r="G46" s="11">
        <v>16</v>
      </c>
      <c r="H46" s="20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s="40" customFormat="1" ht="30" x14ac:dyDescent="0.25">
      <c r="A47" s="11">
        <v>23</v>
      </c>
      <c r="B47" s="20" t="s">
        <v>87</v>
      </c>
      <c r="C47" s="20" t="s">
        <v>153</v>
      </c>
      <c r="D47" s="11" t="s">
        <v>41</v>
      </c>
      <c r="E47" s="11">
        <v>1</v>
      </c>
      <c r="F47" s="11" t="s">
        <v>17</v>
      </c>
      <c r="G47" s="11">
        <v>16</v>
      </c>
      <c r="H47" s="20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s="40" customFormat="1" ht="30" x14ac:dyDescent="0.25">
      <c r="A48" s="11">
        <v>24</v>
      </c>
      <c r="B48" s="20" t="s">
        <v>155</v>
      </c>
      <c r="C48" s="41" t="s">
        <v>154</v>
      </c>
      <c r="D48" s="11" t="s">
        <v>41</v>
      </c>
      <c r="E48" s="11">
        <v>1</v>
      </c>
      <c r="F48" s="11" t="s">
        <v>17</v>
      </c>
      <c r="G48" s="11">
        <v>16</v>
      </c>
      <c r="H48" s="20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 s="40" customFormat="1" ht="30" x14ac:dyDescent="0.25">
      <c r="A49" s="11">
        <v>25</v>
      </c>
      <c r="B49" s="20" t="s">
        <v>88</v>
      </c>
      <c r="C49" s="41" t="s">
        <v>156</v>
      </c>
      <c r="D49" s="11" t="s">
        <v>41</v>
      </c>
      <c r="E49" s="11">
        <v>1</v>
      </c>
      <c r="F49" s="11" t="s">
        <v>17</v>
      </c>
      <c r="G49" s="11">
        <v>16</v>
      </c>
      <c r="H49" s="20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1:26" s="40" customFormat="1" ht="30" x14ac:dyDescent="0.25">
      <c r="A50" s="11">
        <v>26</v>
      </c>
      <c r="B50" s="20" t="s">
        <v>89</v>
      </c>
      <c r="C50" s="41" t="s">
        <v>157</v>
      </c>
      <c r="D50" s="11" t="s">
        <v>41</v>
      </c>
      <c r="E50" s="11">
        <v>1</v>
      </c>
      <c r="F50" s="11" t="s">
        <v>17</v>
      </c>
      <c r="G50" s="11">
        <v>16</v>
      </c>
      <c r="H50" s="20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s="40" customFormat="1" ht="30" x14ac:dyDescent="0.25">
      <c r="A51" s="11">
        <v>27</v>
      </c>
      <c r="B51" s="20" t="s">
        <v>78</v>
      </c>
      <c r="C51" s="41" t="s">
        <v>150</v>
      </c>
      <c r="D51" s="11" t="s">
        <v>41</v>
      </c>
      <c r="E51" s="11">
        <v>1</v>
      </c>
      <c r="F51" s="11" t="s">
        <v>17</v>
      </c>
      <c r="G51" s="11">
        <v>16</v>
      </c>
      <c r="H51" s="20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s="40" customFormat="1" ht="30" x14ac:dyDescent="0.25">
      <c r="A52" s="11">
        <v>28</v>
      </c>
      <c r="B52" s="20" t="s">
        <v>90</v>
      </c>
      <c r="C52" s="41" t="s">
        <v>76</v>
      </c>
      <c r="D52" s="11" t="s">
        <v>41</v>
      </c>
      <c r="E52" s="11">
        <v>1</v>
      </c>
      <c r="F52" s="11" t="s">
        <v>17</v>
      </c>
      <c r="G52" s="11">
        <v>16</v>
      </c>
      <c r="H52" s="20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s="40" customFormat="1" ht="117" customHeight="1" x14ac:dyDescent="0.25">
      <c r="A53" s="11">
        <v>29</v>
      </c>
      <c r="B53" s="46" t="s">
        <v>41</v>
      </c>
      <c r="C53" s="20" t="s">
        <v>149</v>
      </c>
      <c r="D53" s="11" t="s">
        <v>41</v>
      </c>
      <c r="E53" s="11">
        <v>1</v>
      </c>
      <c r="F53" s="11" t="s">
        <v>17</v>
      </c>
      <c r="G53" s="11">
        <v>16</v>
      </c>
      <c r="H53" s="20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s="40" customFormat="1" x14ac:dyDescent="0.25">
      <c r="A54" s="11">
        <v>30</v>
      </c>
      <c r="B54" s="43" t="s">
        <v>24</v>
      </c>
      <c r="C54" s="20" t="s">
        <v>91</v>
      </c>
      <c r="D54" s="8" t="s">
        <v>22</v>
      </c>
      <c r="E54" s="8">
        <v>1</v>
      </c>
      <c r="F54" s="8" t="s">
        <v>17</v>
      </c>
      <c r="G54" s="8">
        <v>1</v>
      </c>
      <c r="H54" s="43"/>
    </row>
    <row r="55" spans="1:26" ht="23.25" customHeight="1" thickBot="1" x14ac:dyDescent="0.3">
      <c r="A55" s="74" t="s">
        <v>25</v>
      </c>
      <c r="B55" s="75"/>
      <c r="C55" s="75"/>
      <c r="D55" s="75"/>
      <c r="E55" s="75"/>
      <c r="F55" s="75"/>
      <c r="G55" s="75"/>
      <c r="H55" s="76"/>
    </row>
    <row r="56" spans="1:26" ht="15.75" customHeight="1" x14ac:dyDescent="0.25">
      <c r="A56" s="77" t="s">
        <v>5</v>
      </c>
      <c r="B56" s="78"/>
      <c r="C56" s="78"/>
      <c r="D56" s="78"/>
      <c r="E56" s="78"/>
      <c r="F56" s="78"/>
      <c r="G56" s="78"/>
      <c r="H56" s="79"/>
    </row>
    <row r="57" spans="1:26" ht="15" customHeight="1" x14ac:dyDescent="0.25">
      <c r="A57" s="66" t="str">
        <f>"Площадь зоны: не менее "&amp;C10&amp;" кв.м."</f>
        <v>Площадь зоны: не менее 15 кв.м.</v>
      </c>
      <c r="B57" s="67"/>
      <c r="C57" s="67"/>
      <c r="D57" s="67"/>
      <c r="E57" s="67"/>
      <c r="F57" s="67"/>
      <c r="G57" s="67"/>
      <c r="H57" s="68"/>
    </row>
    <row r="58" spans="1:26" ht="15" customHeight="1" x14ac:dyDescent="0.25">
      <c r="A58" s="66" t="s">
        <v>186</v>
      </c>
      <c r="B58" s="67"/>
      <c r="C58" s="67"/>
      <c r="D58" s="67"/>
      <c r="E58" s="67"/>
      <c r="F58" s="67"/>
      <c r="G58" s="67"/>
      <c r="H58" s="68"/>
    </row>
    <row r="59" spans="1:26" ht="15" customHeight="1" x14ac:dyDescent="0.25">
      <c r="A59" s="66" t="s">
        <v>26</v>
      </c>
      <c r="B59" s="67"/>
      <c r="C59" s="67"/>
      <c r="D59" s="67"/>
      <c r="E59" s="67"/>
      <c r="F59" s="67"/>
      <c r="G59" s="67"/>
      <c r="H59" s="68"/>
    </row>
    <row r="60" spans="1:26" ht="15" customHeight="1" x14ac:dyDescent="0.25">
      <c r="A60" s="66" t="s">
        <v>188</v>
      </c>
      <c r="B60" s="67"/>
      <c r="C60" s="67"/>
      <c r="D60" s="67"/>
      <c r="E60" s="67"/>
      <c r="F60" s="67"/>
      <c r="G60" s="67"/>
      <c r="H60" s="68"/>
    </row>
    <row r="61" spans="1:26" ht="15" customHeight="1" x14ac:dyDescent="0.25">
      <c r="A61" s="66" t="s">
        <v>183</v>
      </c>
      <c r="B61" s="67"/>
      <c r="C61" s="67"/>
      <c r="D61" s="67"/>
      <c r="E61" s="67"/>
      <c r="F61" s="67"/>
      <c r="G61" s="67"/>
      <c r="H61" s="68"/>
    </row>
    <row r="62" spans="1:26" ht="15" customHeight="1" x14ac:dyDescent="0.25">
      <c r="A62" s="66" t="s">
        <v>170</v>
      </c>
      <c r="B62" s="67"/>
      <c r="C62" s="67"/>
      <c r="D62" s="67"/>
      <c r="E62" s="67"/>
      <c r="F62" s="67"/>
      <c r="G62" s="67"/>
      <c r="H62" s="68"/>
    </row>
    <row r="63" spans="1:26" ht="15" customHeight="1" x14ac:dyDescent="0.25">
      <c r="A63" s="66" t="s">
        <v>184</v>
      </c>
      <c r="B63" s="67"/>
      <c r="C63" s="67"/>
      <c r="D63" s="67"/>
      <c r="E63" s="67"/>
      <c r="F63" s="67"/>
      <c r="G63" s="67"/>
      <c r="H63" s="68"/>
    </row>
    <row r="64" spans="1:26" ht="15.75" customHeight="1" x14ac:dyDescent="0.25">
      <c r="A64" s="69" t="s">
        <v>166</v>
      </c>
      <c r="B64" s="70"/>
      <c r="C64" s="70"/>
      <c r="D64" s="70"/>
      <c r="E64" s="70"/>
      <c r="F64" s="70"/>
      <c r="G64" s="70"/>
      <c r="H64" s="71"/>
    </row>
    <row r="65" spans="1:26" ht="60" x14ac:dyDescent="0.25">
      <c r="A65" s="6" t="s">
        <v>7</v>
      </c>
      <c r="B65" s="6" t="s">
        <v>8</v>
      </c>
      <c r="C65" s="7" t="s">
        <v>9</v>
      </c>
      <c r="D65" s="6" t="s">
        <v>10</v>
      </c>
      <c r="E65" s="6" t="s">
        <v>11</v>
      </c>
      <c r="F65" s="6" t="s">
        <v>12</v>
      </c>
      <c r="G65" s="6" t="s">
        <v>13</v>
      </c>
      <c r="H65" s="6" t="s">
        <v>14</v>
      </c>
    </row>
    <row r="66" spans="1:26" x14ac:dyDescent="0.25">
      <c r="A66" s="11">
        <v>1</v>
      </c>
      <c r="B66" s="22" t="s">
        <v>27</v>
      </c>
      <c r="C66" s="10" t="s">
        <v>28</v>
      </c>
      <c r="D66" s="11" t="s">
        <v>22</v>
      </c>
      <c r="E66" s="11">
        <v>1</v>
      </c>
      <c r="F66" s="11" t="s">
        <v>17</v>
      </c>
      <c r="G66" s="11">
        <v>15</v>
      </c>
      <c r="H66" s="9"/>
    </row>
    <row r="67" spans="1:26" ht="15.75" customHeight="1" x14ac:dyDescent="0.25">
      <c r="A67" s="11">
        <v>2</v>
      </c>
      <c r="B67" s="22" t="s">
        <v>29</v>
      </c>
      <c r="C67" s="50" t="s">
        <v>160</v>
      </c>
      <c r="D67" s="11" t="s">
        <v>22</v>
      </c>
      <c r="E67" s="11">
        <v>1</v>
      </c>
      <c r="F67" s="11" t="s">
        <v>17</v>
      </c>
      <c r="G67" s="11">
        <v>5</v>
      </c>
      <c r="H67" s="9"/>
    </row>
    <row r="68" spans="1:26" ht="30.75" customHeight="1" x14ac:dyDescent="0.25">
      <c r="A68" s="11">
        <v>3</v>
      </c>
      <c r="B68" s="9" t="s">
        <v>24</v>
      </c>
      <c r="C68" s="20" t="s">
        <v>91</v>
      </c>
      <c r="D68" s="11" t="s">
        <v>22</v>
      </c>
      <c r="E68" s="11">
        <v>1</v>
      </c>
      <c r="F68" s="11" t="s">
        <v>17</v>
      </c>
      <c r="G68" s="38">
        <v>3</v>
      </c>
      <c r="H68" s="9"/>
    </row>
    <row r="69" spans="1:26" ht="23.25" customHeight="1" x14ac:dyDescent="0.25">
      <c r="A69" s="72" t="s">
        <v>30</v>
      </c>
      <c r="B69" s="64"/>
      <c r="C69" s="64"/>
      <c r="D69" s="64"/>
      <c r="E69" s="64"/>
      <c r="F69" s="64"/>
      <c r="G69" s="64"/>
      <c r="H69" s="65"/>
    </row>
    <row r="70" spans="1:26" ht="15.75" customHeight="1" x14ac:dyDescent="0.25">
      <c r="A70" s="73" t="s">
        <v>5</v>
      </c>
      <c r="B70" s="64"/>
      <c r="C70" s="64"/>
      <c r="D70" s="64"/>
      <c r="E70" s="64"/>
      <c r="F70" s="64"/>
      <c r="G70" s="64"/>
      <c r="H70" s="65"/>
    </row>
    <row r="71" spans="1:26" ht="15" customHeight="1" x14ac:dyDescent="0.25">
      <c r="A71" s="63" t="str">
        <f>"Площадь зоны: не менее "&amp;(C9*4)&amp;" кв.м."</f>
        <v>Площадь зоны: не менее 72 кв.м.</v>
      </c>
      <c r="B71" s="64"/>
      <c r="C71" s="64"/>
      <c r="D71" s="64"/>
      <c r="E71" s="64"/>
      <c r="F71" s="64"/>
      <c r="G71" s="64"/>
      <c r="H71" s="65"/>
    </row>
    <row r="72" spans="1:26" ht="15" customHeight="1" x14ac:dyDescent="0.25">
      <c r="A72" s="63" t="s">
        <v>189</v>
      </c>
      <c r="B72" s="64"/>
      <c r="C72" s="64"/>
      <c r="D72" s="64"/>
      <c r="E72" s="64"/>
      <c r="F72" s="64"/>
      <c r="G72" s="64"/>
      <c r="H72" s="65"/>
    </row>
    <row r="73" spans="1:26" ht="15" customHeight="1" x14ac:dyDescent="0.25">
      <c r="A73" s="63" t="s">
        <v>31</v>
      </c>
      <c r="B73" s="64"/>
      <c r="C73" s="64"/>
      <c r="D73" s="64"/>
      <c r="E73" s="64"/>
      <c r="F73" s="64"/>
      <c r="G73" s="64"/>
      <c r="H73" s="65"/>
    </row>
    <row r="74" spans="1:26" ht="15" customHeight="1" x14ac:dyDescent="0.25">
      <c r="A74" s="63" t="str">
        <f>"Электричество: "&amp;(G80+G81&amp;" подключения к сети  по 220 Вольт"        )</f>
        <v>Электричество: 6 подключения к сети  по 220 Вольт</v>
      </c>
      <c r="B74" s="64"/>
      <c r="C74" s="64"/>
      <c r="D74" s="64"/>
      <c r="E74" s="64"/>
      <c r="F74" s="64"/>
      <c r="G74" s="64"/>
      <c r="H74" s="65"/>
    </row>
    <row r="75" spans="1:26" ht="15" customHeight="1" x14ac:dyDescent="0.25">
      <c r="A75" s="63" t="s">
        <v>32</v>
      </c>
      <c r="B75" s="64"/>
      <c r="C75" s="64"/>
      <c r="D75" s="64"/>
      <c r="E75" s="64"/>
      <c r="F75" s="64"/>
      <c r="G75" s="64"/>
      <c r="H75" s="65"/>
    </row>
    <row r="76" spans="1:26" ht="15" customHeight="1" x14ac:dyDescent="0.25">
      <c r="A76" s="63" t="str">
        <f>"Покрытие пола: ковролин  - "&amp;(C9*4)&amp;" м2 на всю зону"</f>
        <v>Покрытие пола: ковролин  - 72 м2 на всю зону</v>
      </c>
      <c r="B76" s="64"/>
      <c r="C76" s="64"/>
      <c r="D76" s="64"/>
      <c r="E76" s="64"/>
      <c r="F76" s="64"/>
      <c r="G76" s="64"/>
      <c r="H76" s="65"/>
    </row>
    <row r="77" spans="1:26" ht="15" customHeight="1" x14ac:dyDescent="0.25">
      <c r="A77" s="63" t="s">
        <v>184</v>
      </c>
      <c r="B77" s="64"/>
      <c r="C77" s="64"/>
      <c r="D77" s="64"/>
      <c r="E77" s="64"/>
      <c r="F77" s="64"/>
      <c r="G77" s="64"/>
      <c r="H77" s="65"/>
    </row>
    <row r="78" spans="1:26" ht="15.75" customHeight="1" x14ac:dyDescent="0.25">
      <c r="A78" s="63" t="s">
        <v>166</v>
      </c>
      <c r="B78" s="64"/>
      <c r="C78" s="64"/>
      <c r="D78" s="64"/>
      <c r="E78" s="64"/>
      <c r="F78" s="64"/>
      <c r="G78" s="64"/>
      <c r="H78" s="65"/>
    </row>
    <row r="79" spans="1:26" ht="60" x14ac:dyDescent="0.25">
      <c r="A79" s="22" t="s">
        <v>7</v>
      </c>
      <c r="B79" s="11" t="s">
        <v>8</v>
      </c>
      <c r="C79" s="11" t="s">
        <v>9</v>
      </c>
      <c r="D79" s="11" t="s">
        <v>10</v>
      </c>
      <c r="E79" s="11" t="s">
        <v>11</v>
      </c>
      <c r="F79" s="11" t="s">
        <v>12</v>
      </c>
      <c r="G79" s="11" t="s">
        <v>13</v>
      </c>
      <c r="H79" s="11" t="s">
        <v>14</v>
      </c>
    </row>
    <row r="80" spans="1:26" s="40" customFormat="1" ht="75" customHeight="1" x14ac:dyDescent="0.25">
      <c r="A80" s="11">
        <v>1</v>
      </c>
      <c r="B80" s="20" t="s">
        <v>33</v>
      </c>
      <c r="C80" s="41" t="s">
        <v>185</v>
      </c>
      <c r="D80" s="11" t="s">
        <v>16</v>
      </c>
      <c r="E80" s="11">
        <v>1</v>
      </c>
      <c r="F80" s="11" t="s">
        <v>17</v>
      </c>
      <c r="G80" s="11">
        <v>2</v>
      </c>
      <c r="H80" s="20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spans="1:26" s="40" customFormat="1" x14ac:dyDescent="0.25">
      <c r="A81" s="11">
        <v>2</v>
      </c>
      <c r="B81" s="20" t="s">
        <v>34</v>
      </c>
      <c r="C81" s="41" t="s">
        <v>137</v>
      </c>
      <c r="D81" s="11" t="s">
        <v>16</v>
      </c>
      <c r="E81" s="11">
        <v>2</v>
      </c>
      <c r="F81" s="11" t="s">
        <v>17</v>
      </c>
      <c r="G81" s="11">
        <v>4</v>
      </c>
      <c r="H81" s="20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spans="1:26" s="40" customFormat="1" x14ac:dyDescent="0.25">
      <c r="A82" s="11">
        <v>3</v>
      </c>
      <c r="B82" s="20" t="s">
        <v>35</v>
      </c>
      <c r="C82" s="41" t="s">
        <v>138</v>
      </c>
      <c r="D82" s="11" t="s">
        <v>16</v>
      </c>
      <c r="E82" s="11">
        <v>1</v>
      </c>
      <c r="F82" s="11" t="s">
        <v>17</v>
      </c>
      <c r="G82" s="11">
        <v>2</v>
      </c>
      <c r="H82" s="20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spans="1:26" s="40" customFormat="1" x14ac:dyDescent="0.25">
      <c r="A83" s="11">
        <v>4</v>
      </c>
      <c r="B83" s="20" t="s">
        <v>36</v>
      </c>
      <c r="C83" s="41" t="s">
        <v>139</v>
      </c>
      <c r="D83" s="11" t="s">
        <v>16</v>
      </c>
      <c r="E83" s="11">
        <v>1</v>
      </c>
      <c r="F83" s="11" t="s">
        <v>17</v>
      </c>
      <c r="G83" s="11">
        <v>2</v>
      </c>
      <c r="H83" s="20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spans="1:26" s="40" customFormat="1" x14ac:dyDescent="0.25">
      <c r="A84" s="11">
        <v>5</v>
      </c>
      <c r="B84" s="51" t="s">
        <v>37</v>
      </c>
      <c r="C84" s="41" t="s">
        <v>161</v>
      </c>
      <c r="D84" s="11" t="s">
        <v>16</v>
      </c>
      <c r="E84" s="11">
        <v>1</v>
      </c>
      <c r="F84" s="11" t="s">
        <v>17</v>
      </c>
      <c r="G84" s="11">
        <v>1</v>
      </c>
      <c r="H84" s="20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spans="1:26" s="40" customFormat="1" x14ac:dyDescent="0.25">
      <c r="A85" s="11">
        <v>6</v>
      </c>
      <c r="B85" s="51" t="s">
        <v>38</v>
      </c>
      <c r="C85" s="20" t="s">
        <v>162</v>
      </c>
      <c r="D85" s="11" t="s">
        <v>39</v>
      </c>
      <c r="E85" s="11">
        <v>1</v>
      </c>
      <c r="F85" s="11" t="s">
        <v>17</v>
      </c>
      <c r="G85" s="11">
        <v>1</v>
      </c>
      <c r="H85" s="20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s="40" customFormat="1" ht="30" x14ac:dyDescent="0.25">
      <c r="A86" s="11">
        <v>7</v>
      </c>
      <c r="B86" s="51" t="s">
        <v>40</v>
      </c>
      <c r="C86" s="41" t="s">
        <v>148</v>
      </c>
      <c r="D86" s="11" t="s">
        <v>16</v>
      </c>
      <c r="E86" s="11">
        <v>1</v>
      </c>
      <c r="F86" s="11" t="s">
        <v>17</v>
      </c>
      <c r="G86" s="11">
        <v>1</v>
      </c>
      <c r="H86" s="20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s="40" customFormat="1" ht="30" x14ac:dyDescent="0.25">
      <c r="A87" s="11">
        <v>8</v>
      </c>
      <c r="B87" s="20" t="s">
        <v>144</v>
      </c>
      <c r="C87" s="20" t="s">
        <v>145</v>
      </c>
      <c r="D87" s="11" t="s">
        <v>41</v>
      </c>
      <c r="E87" s="11">
        <v>1</v>
      </c>
      <c r="F87" s="11" t="s">
        <v>17</v>
      </c>
      <c r="G87" s="11">
        <v>2</v>
      </c>
      <c r="H87" s="20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s="40" customFormat="1" ht="30" x14ac:dyDescent="0.25">
      <c r="A88" s="11">
        <v>9</v>
      </c>
      <c r="B88" s="20" t="s">
        <v>79</v>
      </c>
      <c r="C88" s="41" t="s">
        <v>163</v>
      </c>
      <c r="D88" s="11" t="s">
        <v>41</v>
      </c>
      <c r="E88" s="11">
        <v>1</v>
      </c>
      <c r="F88" s="11" t="s">
        <v>17</v>
      </c>
      <c r="G88" s="11">
        <v>2</v>
      </c>
      <c r="H88" s="20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s="40" customFormat="1" ht="30" x14ac:dyDescent="0.25">
      <c r="A89" s="11">
        <v>10</v>
      </c>
      <c r="B89" s="53" t="s">
        <v>190</v>
      </c>
      <c r="C89" s="52" t="s">
        <v>164</v>
      </c>
      <c r="D89" s="11" t="s">
        <v>41</v>
      </c>
      <c r="E89" s="11">
        <v>1</v>
      </c>
      <c r="F89" s="11" t="s">
        <v>17</v>
      </c>
      <c r="G89" s="11">
        <v>1</v>
      </c>
      <c r="H89" s="20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spans="1:26" s="40" customFormat="1" ht="30" x14ac:dyDescent="0.25">
      <c r="A90" s="11">
        <v>11</v>
      </c>
      <c r="B90" s="20" t="s">
        <v>80</v>
      </c>
      <c r="C90" s="41" t="s">
        <v>159</v>
      </c>
      <c r="D90" s="11" t="s">
        <v>41</v>
      </c>
      <c r="E90" s="11">
        <v>1</v>
      </c>
      <c r="F90" s="11" t="s">
        <v>17</v>
      </c>
      <c r="G90" s="11">
        <f t="shared" ref="G90:G91" si="0">$G$80</f>
        <v>2</v>
      </c>
      <c r="H90" s="20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s="40" customFormat="1" ht="58.7" customHeight="1" x14ac:dyDescent="0.25">
      <c r="A91" s="11">
        <v>12</v>
      </c>
      <c r="B91" s="20" t="s">
        <v>77</v>
      </c>
      <c r="C91" s="41" t="s">
        <v>158</v>
      </c>
      <c r="D91" s="11" t="s">
        <v>41</v>
      </c>
      <c r="E91" s="11">
        <v>1</v>
      </c>
      <c r="F91" s="11" t="s">
        <v>17</v>
      </c>
      <c r="G91" s="11">
        <f t="shared" si="0"/>
        <v>2</v>
      </c>
      <c r="H91" s="20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s="40" customFormat="1" ht="30" x14ac:dyDescent="0.25">
      <c r="A92" s="11">
        <v>13</v>
      </c>
      <c r="B92" s="20" t="s">
        <v>140</v>
      </c>
      <c r="C92" s="41" t="s">
        <v>141</v>
      </c>
      <c r="D92" s="11" t="s">
        <v>41</v>
      </c>
      <c r="E92" s="11"/>
      <c r="F92" s="11"/>
      <c r="G92" s="11">
        <v>2</v>
      </c>
      <c r="H92" s="20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s="40" customFormat="1" ht="30" x14ac:dyDescent="0.25">
      <c r="A93" s="11">
        <v>14</v>
      </c>
      <c r="B93" s="20" t="s">
        <v>81</v>
      </c>
      <c r="C93" s="41" t="s">
        <v>142</v>
      </c>
      <c r="D93" s="11" t="s">
        <v>41</v>
      </c>
      <c r="E93" s="11">
        <v>1</v>
      </c>
      <c r="F93" s="11" t="s">
        <v>17</v>
      </c>
      <c r="G93" s="11">
        <f>G87</f>
        <v>2</v>
      </c>
      <c r="H93" s="20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s="40" customFormat="1" ht="30" x14ac:dyDescent="0.25">
      <c r="A94" s="11">
        <v>15</v>
      </c>
      <c r="B94" s="20" t="s">
        <v>82</v>
      </c>
      <c r="C94" s="41" t="s">
        <v>143</v>
      </c>
      <c r="D94" s="11" t="s">
        <v>41</v>
      </c>
      <c r="E94" s="11">
        <v>1</v>
      </c>
      <c r="F94" s="11" t="s">
        <v>17</v>
      </c>
      <c r="G94" s="11">
        <f>G87</f>
        <v>2</v>
      </c>
      <c r="H94" s="20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s="40" customFormat="1" ht="30" x14ac:dyDescent="0.25">
      <c r="A95" s="11">
        <v>16</v>
      </c>
      <c r="B95" s="20" t="s">
        <v>83</v>
      </c>
      <c r="C95" s="41" t="s">
        <v>152</v>
      </c>
      <c r="D95" s="11" t="s">
        <v>41</v>
      </c>
      <c r="E95" s="11">
        <v>1</v>
      </c>
      <c r="F95" s="11" t="s">
        <v>17</v>
      </c>
      <c r="G95" s="11">
        <f>G87</f>
        <v>2</v>
      </c>
      <c r="H95" s="20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s="40" customFormat="1" ht="30" x14ac:dyDescent="0.25">
      <c r="A96" s="11">
        <v>17</v>
      </c>
      <c r="B96" s="20" t="s">
        <v>84</v>
      </c>
      <c r="C96" s="41" t="s">
        <v>151</v>
      </c>
      <c r="D96" s="11" t="s">
        <v>41</v>
      </c>
      <c r="E96" s="11">
        <v>1</v>
      </c>
      <c r="F96" s="11" t="s">
        <v>17</v>
      </c>
      <c r="G96" s="11">
        <f>$G$80</f>
        <v>2</v>
      </c>
      <c r="H96" s="20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spans="1:26" s="40" customFormat="1" ht="30" x14ac:dyDescent="0.25">
      <c r="A97" s="11">
        <v>18</v>
      </c>
      <c r="B97" s="20" t="s">
        <v>74</v>
      </c>
      <c r="C97" s="41" t="s">
        <v>146</v>
      </c>
      <c r="D97" s="11" t="s">
        <v>41</v>
      </c>
      <c r="E97" s="11">
        <v>1</v>
      </c>
      <c r="F97" s="11" t="s">
        <v>17</v>
      </c>
      <c r="G97" s="11">
        <f>G87</f>
        <v>2</v>
      </c>
      <c r="H97" s="20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spans="1:26" s="40" customFormat="1" ht="30" x14ac:dyDescent="0.25">
      <c r="A98" s="11">
        <v>19</v>
      </c>
      <c r="B98" s="20" t="s">
        <v>85</v>
      </c>
      <c r="C98" s="41" t="s">
        <v>147</v>
      </c>
      <c r="D98" s="11" t="s">
        <v>41</v>
      </c>
      <c r="E98" s="11">
        <v>1</v>
      </c>
      <c r="F98" s="11" t="s">
        <v>17</v>
      </c>
      <c r="G98" s="11">
        <f t="shared" ref="G98:G101" si="1">$G$80</f>
        <v>2</v>
      </c>
      <c r="H98" s="20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spans="1:26" s="40" customFormat="1" ht="30" x14ac:dyDescent="0.25">
      <c r="A99" s="11">
        <v>20</v>
      </c>
      <c r="B99" s="20" t="s">
        <v>86</v>
      </c>
      <c r="C99" s="41" t="s">
        <v>75</v>
      </c>
      <c r="D99" s="11" t="s">
        <v>41</v>
      </c>
      <c r="E99" s="11">
        <v>1</v>
      </c>
      <c r="F99" s="11" t="s">
        <v>17</v>
      </c>
      <c r="G99" s="11">
        <f t="shared" si="1"/>
        <v>2</v>
      </c>
      <c r="H99" s="20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spans="1:26" s="40" customFormat="1" ht="30" x14ac:dyDescent="0.25">
      <c r="A100" s="11">
        <v>21</v>
      </c>
      <c r="B100" s="20" t="s">
        <v>87</v>
      </c>
      <c r="C100" s="20" t="s">
        <v>153</v>
      </c>
      <c r="D100" s="11" t="s">
        <v>41</v>
      </c>
      <c r="E100" s="11">
        <v>1</v>
      </c>
      <c r="F100" s="11" t="s">
        <v>17</v>
      </c>
      <c r="G100" s="11">
        <f t="shared" si="1"/>
        <v>2</v>
      </c>
      <c r="H100" s="20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spans="1:26" s="40" customFormat="1" ht="30" x14ac:dyDescent="0.25">
      <c r="A101" s="11">
        <v>22</v>
      </c>
      <c r="B101" s="20" t="s">
        <v>155</v>
      </c>
      <c r="C101" s="41" t="s">
        <v>154</v>
      </c>
      <c r="D101" s="11" t="s">
        <v>41</v>
      </c>
      <c r="E101" s="11">
        <v>1</v>
      </c>
      <c r="F101" s="11" t="s">
        <v>17</v>
      </c>
      <c r="G101" s="11">
        <f t="shared" si="1"/>
        <v>2</v>
      </c>
      <c r="H101" s="20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spans="1:26" s="40" customFormat="1" ht="30" x14ac:dyDescent="0.25">
      <c r="A102" s="11">
        <v>23</v>
      </c>
      <c r="B102" s="20" t="s">
        <v>88</v>
      </c>
      <c r="C102" s="41" t="s">
        <v>156</v>
      </c>
      <c r="D102" s="11" t="s">
        <v>41</v>
      </c>
      <c r="E102" s="11">
        <v>1</v>
      </c>
      <c r="F102" s="11" t="s">
        <v>17</v>
      </c>
      <c r="G102" s="11">
        <f>G87</f>
        <v>2</v>
      </c>
      <c r="H102" s="20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 spans="1:26" s="40" customFormat="1" ht="30" x14ac:dyDescent="0.25">
      <c r="A103" s="11">
        <v>24</v>
      </c>
      <c r="B103" s="20" t="s">
        <v>89</v>
      </c>
      <c r="C103" s="41" t="s">
        <v>157</v>
      </c>
      <c r="D103" s="11" t="s">
        <v>41</v>
      </c>
      <c r="E103" s="11">
        <v>1</v>
      </c>
      <c r="F103" s="11" t="s">
        <v>17</v>
      </c>
      <c r="G103" s="11">
        <f t="shared" ref="G103:G106" si="2">$G$80</f>
        <v>2</v>
      </c>
      <c r="H103" s="20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 spans="1:26" s="40" customFormat="1" ht="30" x14ac:dyDescent="0.25">
      <c r="A104" s="11">
        <v>25</v>
      </c>
      <c r="B104" s="20" t="s">
        <v>78</v>
      </c>
      <c r="C104" s="41" t="s">
        <v>150</v>
      </c>
      <c r="D104" s="11" t="s">
        <v>41</v>
      </c>
      <c r="E104" s="11">
        <v>1</v>
      </c>
      <c r="F104" s="11" t="s">
        <v>17</v>
      </c>
      <c r="G104" s="11">
        <f t="shared" si="2"/>
        <v>2</v>
      </c>
      <c r="H104" s="20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 spans="1:26" s="40" customFormat="1" ht="30" x14ac:dyDescent="0.25">
      <c r="A105" s="11">
        <v>26</v>
      </c>
      <c r="B105" s="20" t="s">
        <v>90</v>
      </c>
      <c r="C105" s="41" t="s">
        <v>76</v>
      </c>
      <c r="D105" s="11" t="s">
        <v>41</v>
      </c>
      <c r="E105" s="11">
        <v>1</v>
      </c>
      <c r="F105" s="11" t="s">
        <v>17</v>
      </c>
      <c r="G105" s="11">
        <f t="shared" si="2"/>
        <v>2</v>
      </c>
      <c r="H105" s="20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spans="1:26" s="40" customFormat="1" ht="110.25" customHeight="1" x14ac:dyDescent="0.25">
      <c r="A106" s="11">
        <v>27</v>
      </c>
      <c r="B106" s="46" t="s">
        <v>41</v>
      </c>
      <c r="C106" s="20" t="s">
        <v>149</v>
      </c>
      <c r="D106" s="11" t="s">
        <v>41</v>
      </c>
      <c r="E106" s="11">
        <v>1</v>
      </c>
      <c r="F106" s="11" t="s">
        <v>17</v>
      </c>
      <c r="G106" s="11">
        <f t="shared" si="2"/>
        <v>2</v>
      </c>
      <c r="H106" s="20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 spans="1:26" s="40" customFormat="1" x14ac:dyDescent="0.25">
      <c r="A107" s="11">
        <v>28</v>
      </c>
      <c r="B107" s="20" t="s">
        <v>21</v>
      </c>
      <c r="C107" s="20" t="s">
        <v>160</v>
      </c>
      <c r="D107" s="11" t="s">
        <v>22</v>
      </c>
      <c r="E107" s="11">
        <v>1</v>
      </c>
      <c r="F107" s="11" t="s">
        <v>17</v>
      </c>
      <c r="G107" s="11">
        <v>3</v>
      </c>
      <c r="H107" s="20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 spans="1:26" s="40" customFormat="1" x14ac:dyDescent="0.25">
      <c r="A108" s="11">
        <v>29</v>
      </c>
      <c r="B108" s="20" t="s">
        <v>23</v>
      </c>
      <c r="C108" s="20" t="s">
        <v>42</v>
      </c>
      <c r="D108" s="11" t="s">
        <v>22</v>
      </c>
      <c r="E108" s="11">
        <v>1</v>
      </c>
      <c r="F108" s="11" t="s">
        <v>17</v>
      </c>
      <c r="G108" s="11">
        <v>6</v>
      </c>
      <c r="H108" s="20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 spans="1:26" s="40" customFormat="1" x14ac:dyDescent="0.25">
      <c r="A109" s="11">
        <v>30</v>
      </c>
      <c r="B109" s="20" t="s">
        <v>27</v>
      </c>
      <c r="C109" s="20" t="s">
        <v>94</v>
      </c>
      <c r="D109" s="11" t="s">
        <v>22</v>
      </c>
      <c r="E109" s="8">
        <v>1</v>
      </c>
      <c r="F109" s="11" t="s">
        <v>17</v>
      </c>
      <c r="G109" s="8">
        <v>1</v>
      </c>
      <c r="H109" s="43"/>
    </row>
    <row r="110" spans="1:26" s="40" customFormat="1" x14ac:dyDescent="0.25">
      <c r="A110" s="11">
        <v>31</v>
      </c>
      <c r="B110" s="43" t="s">
        <v>24</v>
      </c>
      <c r="C110" s="20" t="s">
        <v>91</v>
      </c>
      <c r="D110" s="11" t="s">
        <v>22</v>
      </c>
      <c r="E110" s="8">
        <v>2</v>
      </c>
      <c r="F110" s="8" t="s">
        <v>17</v>
      </c>
      <c r="G110" s="8">
        <v>2</v>
      </c>
      <c r="H110" s="43"/>
    </row>
    <row r="111" spans="1:26" s="40" customFormat="1" ht="26.25" customHeight="1" x14ac:dyDescent="0.25">
      <c r="A111" s="74" t="s">
        <v>43</v>
      </c>
      <c r="B111" s="82"/>
      <c r="C111" s="82"/>
      <c r="D111" s="82"/>
      <c r="E111" s="82"/>
      <c r="F111" s="82"/>
      <c r="G111" s="82"/>
      <c r="H111" s="83"/>
    </row>
    <row r="112" spans="1:26" ht="28.5" customHeight="1" x14ac:dyDescent="0.25">
      <c r="A112" s="12" t="s">
        <v>7</v>
      </c>
      <c r="B112" s="6" t="s">
        <v>8</v>
      </c>
      <c r="C112" s="6" t="s">
        <v>9</v>
      </c>
      <c r="D112" s="6" t="s">
        <v>10</v>
      </c>
      <c r="E112" s="6" t="s">
        <v>11</v>
      </c>
      <c r="F112" s="6" t="s">
        <v>12</v>
      </c>
      <c r="G112" s="6" t="s">
        <v>13</v>
      </c>
      <c r="H112" s="6" t="s">
        <v>14</v>
      </c>
    </row>
    <row r="113" spans="1:8" ht="15.75" customHeight="1" x14ac:dyDescent="0.25">
      <c r="A113" s="13">
        <v>1</v>
      </c>
      <c r="B113" s="14" t="s">
        <v>44</v>
      </c>
      <c r="C113" s="9" t="s">
        <v>45</v>
      </c>
      <c r="D113" s="15" t="s">
        <v>46</v>
      </c>
      <c r="E113" s="16">
        <v>1</v>
      </c>
      <c r="F113" s="16" t="s">
        <v>17</v>
      </c>
      <c r="G113" s="8">
        <f t="shared" ref="G113" si="3">E113</f>
        <v>1</v>
      </c>
      <c r="H113" s="17"/>
    </row>
    <row r="114" spans="1:8" ht="15.75" customHeight="1" x14ac:dyDescent="0.25">
      <c r="A114" s="18">
        <v>2</v>
      </c>
      <c r="B114" s="17" t="s">
        <v>47</v>
      </c>
      <c r="C114" s="9" t="s">
        <v>48</v>
      </c>
      <c r="D114" s="15" t="s">
        <v>46</v>
      </c>
      <c r="E114" s="8">
        <v>1</v>
      </c>
      <c r="F114" s="8" t="s">
        <v>17</v>
      </c>
      <c r="G114" s="8">
        <v>2</v>
      </c>
      <c r="H114" s="17"/>
    </row>
    <row r="115" spans="1:8" ht="15.75" customHeight="1" x14ac:dyDescent="0.25">
      <c r="A115" s="18">
        <v>3</v>
      </c>
      <c r="B115" s="17" t="s">
        <v>49</v>
      </c>
      <c r="C115" s="9" t="s">
        <v>50</v>
      </c>
      <c r="D115" s="15" t="s">
        <v>46</v>
      </c>
      <c r="E115" s="8">
        <v>1</v>
      </c>
      <c r="F115" s="8" t="s">
        <v>17</v>
      </c>
      <c r="G115" s="8">
        <v>1</v>
      </c>
      <c r="H115" s="17"/>
    </row>
    <row r="116" spans="1:8" ht="15.75" customHeight="1" x14ac:dyDescent="0.25"/>
    <row r="117" spans="1:8" ht="15.75" customHeight="1" x14ac:dyDescent="0.25"/>
    <row r="118" spans="1:8" ht="15.75" customHeight="1" x14ac:dyDescent="0.25"/>
    <row r="119" spans="1:8" ht="15.75" customHeight="1" x14ac:dyDescent="0.25"/>
    <row r="120" spans="1:8" ht="15.75" customHeight="1" x14ac:dyDescent="0.25"/>
    <row r="121" spans="1:8" ht="15.75" customHeight="1" x14ac:dyDescent="0.25"/>
    <row r="122" spans="1:8" ht="15.75" customHeight="1" x14ac:dyDescent="0.25"/>
    <row r="123" spans="1:8" ht="15.75" customHeight="1" x14ac:dyDescent="0.25"/>
    <row r="124" spans="1:8" ht="15.75" customHeight="1" x14ac:dyDescent="0.25"/>
    <row r="125" spans="1:8" ht="15.75" customHeight="1" x14ac:dyDescent="0.25"/>
    <row r="126" spans="1:8" ht="15.75" customHeight="1" x14ac:dyDescent="0.25"/>
    <row r="127" spans="1:8" ht="15.75" customHeight="1" x14ac:dyDescent="0.25"/>
    <row r="128" spans="1: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</sheetData>
  <mergeCells count="43">
    <mergeCell ref="A76:H76"/>
    <mergeCell ref="A77:H77"/>
    <mergeCell ref="A78:H78"/>
    <mergeCell ref="A111:H111"/>
    <mergeCell ref="A1:H1"/>
    <mergeCell ref="A2:H2"/>
    <mergeCell ref="A3:H3"/>
    <mergeCell ref="A4:H4"/>
    <mergeCell ref="A5:H5"/>
    <mergeCell ref="A6:H6"/>
    <mergeCell ref="A7:H7"/>
    <mergeCell ref="A8:H8"/>
    <mergeCell ref="A9:B9"/>
    <mergeCell ref="A10:B10"/>
    <mergeCell ref="A11:B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55:H55"/>
    <mergeCell ref="A56:H56"/>
    <mergeCell ref="A57:H57"/>
    <mergeCell ref="A58:H58"/>
    <mergeCell ref="A59:H59"/>
    <mergeCell ref="A60:H60"/>
    <mergeCell ref="A61:H61"/>
    <mergeCell ref="A62:H62"/>
    <mergeCell ref="A72:H72"/>
    <mergeCell ref="A73:H73"/>
    <mergeCell ref="A74:H74"/>
    <mergeCell ref="A75:H75"/>
    <mergeCell ref="A63:H63"/>
    <mergeCell ref="A64:H64"/>
    <mergeCell ref="A69:H69"/>
    <mergeCell ref="A70:H70"/>
    <mergeCell ref="A71:H71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41"/>
  <sheetViews>
    <sheetView topLeftCell="A34" workbookViewId="0">
      <selection activeCell="A8" sqref="A8:H8"/>
    </sheetView>
  </sheetViews>
  <sheetFormatPr defaultColWidth="14.42578125" defaultRowHeight="15" customHeight="1" x14ac:dyDescent="0.25"/>
  <cols>
    <col min="1" max="1" width="5.140625" style="39" customWidth="1"/>
    <col min="2" max="2" width="52" style="39" customWidth="1"/>
    <col min="3" max="3" width="32.140625" style="39" customWidth="1"/>
    <col min="4" max="4" width="22" style="39" customWidth="1"/>
    <col min="5" max="5" width="15.5703125" style="39" customWidth="1"/>
    <col min="6" max="6" width="19.5703125" style="39" customWidth="1"/>
    <col min="7" max="7" width="14.42578125" style="39" customWidth="1"/>
    <col min="8" max="8" width="25" style="39" customWidth="1"/>
    <col min="9" max="16384" width="14.42578125" style="39"/>
  </cols>
  <sheetData>
    <row r="1" spans="1:8" x14ac:dyDescent="0.25">
      <c r="A1" s="84" t="s">
        <v>0</v>
      </c>
      <c r="B1" s="67"/>
      <c r="C1" s="67"/>
      <c r="D1" s="67"/>
      <c r="E1" s="67"/>
      <c r="F1" s="67"/>
      <c r="G1" s="67"/>
      <c r="H1" s="67"/>
    </row>
    <row r="2" spans="1:8" ht="88.5" customHeight="1" x14ac:dyDescent="0.25">
      <c r="A2" s="85" t="s">
        <v>110</v>
      </c>
      <c r="B2" s="75"/>
      <c r="C2" s="75"/>
      <c r="D2" s="75"/>
      <c r="E2" s="75"/>
      <c r="F2" s="75"/>
      <c r="G2" s="75"/>
      <c r="H2" s="86"/>
    </row>
    <row r="3" spans="1:8" x14ac:dyDescent="0.25">
      <c r="A3" s="87" t="s">
        <v>1</v>
      </c>
      <c r="B3" s="78"/>
      <c r="C3" s="78"/>
      <c r="D3" s="78"/>
      <c r="E3" s="78"/>
      <c r="F3" s="78"/>
      <c r="G3" s="78"/>
      <c r="H3" s="79"/>
    </row>
    <row r="4" spans="1:8" ht="15" customHeight="1" x14ac:dyDescent="0.25">
      <c r="A4" s="88" t="s">
        <v>172</v>
      </c>
      <c r="B4" s="67"/>
      <c r="C4" s="67"/>
      <c r="D4" s="67"/>
      <c r="E4" s="67"/>
      <c r="F4" s="67"/>
      <c r="G4" s="67"/>
      <c r="H4" s="68"/>
    </row>
    <row r="5" spans="1:8" ht="15" customHeight="1" x14ac:dyDescent="0.25">
      <c r="A5" s="89" t="s">
        <v>173</v>
      </c>
      <c r="B5" s="67"/>
      <c r="C5" s="67"/>
      <c r="D5" s="67"/>
      <c r="E5" s="67"/>
      <c r="F5" s="67"/>
      <c r="G5" s="67"/>
      <c r="H5" s="68"/>
    </row>
    <row r="6" spans="1:8" ht="15" customHeight="1" x14ac:dyDescent="0.25">
      <c r="A6" s="89" t="s">
        <v>174</v>
      </c>
      <c r="B6" s="67"/>
      <c r="C6" s="67"/>
      <c r="D6" s="67"/>
      <c r="E6" s="67"/>
      <c r="F6" s="67"/>
      <c r="G6" s="67"/>
      <c r="H6" s="68"/>
    </row>
    <row r="7" spans="1:8" ht="15.75" customHeight="1" x14ac:dyDescent="0.25">
      <c r="A7" s="89" t="s">
        <v>175</v>
      </c>
      <c r="B7" s="67"/>
      <c r="C7" s="67"/>
      <c r="D7" s="67"/>
      <c r="E7" s="67"/>
      <c r="F7" s="67"/>
      <c r="G7" s="67"/>
      <c r="H7" s="68"/>
    </row>
    <row r="8" spans="1:8" ht="15.75" customHeight="1" x14ac:dyDescent="0.25">
      <c r="A8" s="89" t="s">
        <v>199</v>
      </c>
      <c r="B8" s="67"/>
      <c r="C8" s="67"/>
      <c r="D8" s="67"/>
      <c r="E8" s="67"/>
      <c r="F8" s="67"/>
      <c r="G8" s="67"/>
      <c r="H8" s="68"/>
    </row>
    <row r="9" spans="1:8" ht="15.75" customHeight="1" x14ac:dyDescent="0.25">
      <c r="A9" s="89" t="s">
        <v>181</v>
      </c>
      <c r="B9" s="67"/>
      <c r="C9" s="2">
        <v>18</v>
      </c>
      <c r="D9" s="2"/>
      <c r="E9" s="2"/>
      <c r="F9" s="2"/>
      <c r="G9" s="2"/>
      <c r="H9" s="3"/>
    </row>
    <row r="10" spans="1:8" ht="15.75" customHeight="1" x14ac:dyDescent="0.25">
      <c r="A10" s="90" t="s">
        <v>2</v>
      </c>
      <c r="B10" s="91"/>
      <c r="C10" s="4">
        <v>15</v>
      </c>
      <c r="D10" s="4"/>
      <c r="E10" s="4"/>
      <c r="F10" s="4"/>
      <c r="G10" s="4"/>
      <c r="H10" s="5"/>
    </row>
    <row r="11" spans="1:8" ht="15.75" customHeight="1" x14ac:dyDescent="0.25">
      <c r="A11" s="92" t="s">
        <v>3</v>
      </c>
      <c r="B11" s="64"/>
      <c r="C11" s="37">
        <v>15</v>
      </c>
      <c r="D11" s="37"/>
      <c r="E11" s="37"/>
      <c r="F11" s="37"/>
      <c r="G11" s="37"/>
      <c r="H11" s="37"/>
    </row>
    <row r="12" spans="1:8" ht="15.75" customHeight="1" x14ac:dyDescent="0.25">
      <c r="A12" s="92" t="s">
        <v>177</v>
      </c>
      <c r="B12" s="64"/>
      <c r="C12" s="64"/>
      <c r="D12" s="64"/>
      <c r="E12" s="64"/>
      <c r="F12" s="64"/>
      <c r="G12" s="64"/>
      <c r="H12" s="64"/>
    </row>
    <row r="13" spans="1:8" ht="22.5" customHeight="1" x14ac:dyDescent="0.3">
      <c r="A13" s="93" t="str">
        <f>"1. Зона для работ предусмотренных в Модулях обязательных к выполнению (инвариант)  ("&amp;C11&amp;" рабочих мест)"</f>
        <v>1. Зона для работ предусмотренных в Модулях обязательных к выполнению (инвариант)  (15 рабочих мест)</v>
      </c>
      <c r="B13" s="64"/>
      <c r="C13" s="64"/>
      <c r="D13" s="64"/>
      <c r="E13" s="64"/>
      <c r="F13" s="64"/>
      <c r="G13" s="64"/>
      <c r="H13" s="94"/>
    </row>
    <row r="14" spans="1:8" ht="22.5" customHeight="1" x14ac:dyDescent="0.25">
      <c r="A14" s="95" t="s">
        <v>51</v>
      </c>
      <c r="B14" s="96"/>
      <c r="C14" s="96"/>
      <c r="D14" s="96"/>
      <c r="E14" s="96"/>
      <c r="F14" s="96"/>
      <c r="G14" s="96"/>
      <c r="H14" s="97"/>
    </row>
    <row r="15" spans="1:8" ht="15.75" customHeight="1" x14ac:dyDescent="0.25">
      <c r="A15" s="77" t="s">
        <v>5</v>
      </c>
      <c r="B15" s="78"/>
      <c r="C15" s="78"/>
      <c r="D15" s="78"/>
      <c r="E15" s="78"/>
      <c r="F15" s="78"/>
      <c r="G15" s="78"/>
      <c r="H15" s="79"/>
    </row>
    <row r="16" spans="1:8" ht="15" customHeight="1" x14ac:dyDescent="0.25">
      <c r="A16" s="66" t="str">
        <f>"Площадь зоны: не менее "&amp;(C11*4)&amp;" кв.м."</f>
        <v>Площадь зоны: не менее 60 кв.м.</v>
      </c>
      <c r="B16" s="67"/>
      <c r="C16" s="67"/>
      <c r="D16" s="67"/>
      <c r="E16" s="67"/>
      <c r="F16" s="67"/>
      <c r="G16" s="67"/>
      <c r="H16" s="68"/>
    </row>
    <row r="17" spans="1:26" ht="15" customHeight="1" x14ac:dyDescent="0.25">
      <c r="A17" s="66" t="s">
        <v>182</v>
      </c>
      <c r="B17" s="67"/>
      <c r="C17" s="67"/>
      <c r="D17" s="67"/>
      <c r="E17" s="67"/>
      <c r="F17" s="67"/>
      <c r="G17" s="67"/>
      <c r="H17" s="68"/>
    </row>
    <row r="18" spans="1:26" ht="15" customHeight="1" x14ac:dyDescent="0.25">
      <c r="A18" s="66" t="s">
        <v>52</v>
      </c>
      <c r="B18" s="67"/>
      <c r="C18" s="67"/>
      <c r="D18" s="67"/>
      <c r="E18" s="67"/>
      <c r="F18" s="67"/>
      <c r="G18" s="67"/>
      <c r="H18" s="68"/>
    </row>
    <row r="19" spans="1:26" ht="15" customHeight="1" x14ac:dyDescent="0.25">
      <c r="A19" s="66" t="str">
        <f>"Электричество: "&amp;C12&amp;" подключения к сети  по 220 Вольт"</f>
        <v>Электричество:  подключения к сети  по 220 Вольт</v>
      </c>
      <c r="B19" s="67"/>
      <c r="C19" s="67"/>
      <c r="D19" s="67"/>
      <c r="E19" s="67"/>
      <c r="F19" s="67"/>
      <c r="G19" s="67"/>
      <c r="H19" s="68"/>
    </row>
    <row r="20" spans="1:26" ht="15" customHeight="1" x14ac:dyDescent="0.25">
      <c r="A20" s="66" t="s">
        <v>183</v>
      </c>
      <c r="B20" s="67"/>
      <c r="C20" s="67"/>
      <c r="D20" s="67"/>
      <c r="E20" s="67"/>
      <c r="F20" s="67"/>
      <c r="G20" s="67"/>
      <c r="H20" s="68"/>
    </row>
    <row r="21" spans="1:26" ht="15" customHeight="1" x14ac:dyDescent="0.25">
      <c r="A21" s="66" t="s">
        <v>165</v>
      </c>
      <c r="B21" s="67"/>
      <c r="C21" s="67"/>
      <c r="D21" s="67"/>
      <c r="E21" s="67"/>
      <c r="F21" s="67"/>
      <c r="G21" s="67"/>
      <c r="H21" s="68"/>
    </row>
    <row r="22" spans="1:26" ht="15" customHeight="1" x14ac:dyDescent="0.25">
      <c r="A22" s="66" t="s">
        <v>184</v>
      </c>
      <c r="B22" s="67"/>
      <c r="C22" s="67"/>
      <c r="D22" s="67"/>
      <c r="E22" s="67"/>
      <c r="F22" s="67"/>
      <c r="G22" s="67"/>
      <c r="H22" s="68"/>
    </row>
    <row r="23" spans="1:26" ht="15.75" customHeight="1" thickBot="1" x14ac:dyDescent="0.3">
      <c r="A23" s="69" t="s">
        <v>166</v>
      </c>
      <c r="B23" s="70"/>
      <c r="C23" s="70"/>
      <c r="D23" s="70"/>
      <c r="E23" s="70"/>
      <c r="F23" s="70"/>
      <c r="G23" s="70"/>
      <c r="H23" s="71"/>
    </row>
    <row r="24" spans="1:26" s="40" customFormat="1" ht="60" x14ac:dyDescent="0.25">
      <c r="A24" s="19" t="s">
        <v>7</v>
      </c>
      <c r="B24" s="19" t="s">
        <v>8</v>
      </c>
      <c r="C24" s="7" t="s">
        <v>9</v>
      </c>
      <c r="D24" s="19" t="s">
        <v>10</v>
      </c>
      <c r="E24" s="19" t="s">
        <v>11</v>
      </c>
      <c r="F24" s="19" t="s">
        <v>12</v>
      </c>
      <c r="G24" s="19" t="s">
        <v>13</v>
      </c>
      <c r="H24" s="19" t="s">
        <v>14</v>
      </c>
    </row>
    <row r="25" spans="1:26" s="40" customFormat="1" ht="72" customHeight="1" x14ac:dyDescent="0.25">
      <c r="A25" s="11">
        <v>1</v>
      </c>
      <c r="B25" s="20" t="s">
        <v>33</v>
      </c>
      <c r="C25" s="41" t="s">
        <v>185</v>
      </c>
      <c r="D25" s="11" t="s">
        <v>16</v>
      </c>
      <c r="E25" s="11">
        <v>1</v>
      </c>
      <c r="F25" s="11" t="s">
        <v>17</v>
      </c>
      <c r="G25" s="11">
        <v>15</v>
      </c>
      <c r="H25" s="20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spans="1:26" s="40" customFormat="1" ht="30" x14ac:dyDescent="0.25">
      <c r="A26" s="11">
        <v>2</v>
      </c>
      <c r="B26" s="20" t="s">
        <v>34</v>
      </c>
      <c r="C26" s="41" t="s">
        <v>137</v>
      </c>
      <c r="D26" s="11" t="s">
        <v>16</v>
      </c>
      <c r="E26" s="11">
        <v>2</v>
      </c>
      <c r="F26" s="11" t="s">
        <v>17</v>
      </c>
      <c r="G26" s="11">
        <v>30</v>
      </c>
      <c r="H26" s="20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spans="1:26" s="40" customFormat="1" x14ac:dyDescent="0.25">
      <c r="A27" s="11">
        <v>3</v>
      </c>
      <c r="B27" s="20" t="s">
        <v>35</v>
      </c>
      <c r="C27" s="41" t="s">
        <v>138</v>
      </c>
      <c r="D27" s="11" t="s">
        <v>16</v>
      </c>
      <c r="E27" s="11">
        <v>1</v>
      </c>
      <c r="F27" s="11" t="s">
        <v>17</v>
      </c>
      <c r="G27" s="11">
        <v>15</v>
      </c>
      <c r="H27" s="20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1:26" s="40" customFormat="1" x14ac:dyDescent="0.25">
      <c r="A28" s="11">
        <v>4</v>
      </c>
      <c r="B28" s="20" t="s">
        <v>36</v>
      </c>
      <c r="C28" s="41" t="s">
        <v>139</v>
      </c>
      <c r="D28" s="11" t="s">
        <v>16</v>
      </c>
      <c r="E28" s="11">
        <v>1</v>
      </c>
      <c r="F28" s="11" t="s">
        <v>17</v>
      </c>
      <c r="G28" s="11">
        <v>15</v>
      </c>
      <c r="H28" s="20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spans="1:26" s="40" customFormat="1" x14ac:dyDescent="0.25">
      <c r="A29" s="11">
        <v>5</v>
      </c>
      <c r="B29" s="43" t="s">
        <v>21</v>
      </c>
      <c r="C29" s="20" t="s">
        <v>160</v>
      </c>
      <c r="D29" s="8" t="s">
        <v>22</v>
      </c>
      <c r="E29" s="8">
        <v>1</v>
      </c>
      <c r="F29" s="8" t="s">
        <v>17</v>
      </c>
      <c r="G29" s="8">
        <v>15</v>
      </c>
      <c r="H29" s="43"/>
    </row>
    <row r="30" spans="1:26" s="40" customFormat="1" ht="27.6" customHeight="1" x14ac:dyDescent="0.25">
      <c r="A30" s="11">
        <v>6</v>
      </c>
      <c r="B30" s="43" t="s">
        <v>23</v>
      </c>
      <c r="C30" s="44" t="s">
        <v>42</v>
      </c>
      <c r="D30" s="8" t="s">
        <v>22</v>
      </c>
      <c r="E30" s="8">
        <v>1</v>
      </c>
      <c r="F30" s="8" t="s">
        <v>17</v>
      </c>
      <c r="G30" s="8">
        <v>15</v>
      </c>
      <c r="H30" s="43"/>
    </row>
    <row r="31" spans="1:26" s="40" customFormat="1" ht="30" x14ac:dyDescent="0.25">
      <c r="A31" s="11">
        <v>7</v>
      </c>
      <c r="B31" s="20" t="s">
        <v>144</v>
      </c>
      <c r="C31" s="44" t="s">
        <v>145</v>
      </c>
      <c r="D31" s="11" t="s">
        <v>41</v>
      </c>
      <c r="E31" s="11">
        <v>1</v>
      </c>
      <c r="F31" s="11" t="s">
        <v>17</v>
      </c>
      <c r="G31" s="11">
        <v>15</v>
      </c>
      <c r="H31" s="20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1:26" s="40" customFormat="1" ht="30" x14ac:dyDescent="0.25">
      <c r="A32" s="11">
        <v>8</v>
      </c>
      <c r="B32" s="20" t="s">
        <v>79</v>
      </c>
      <c r="C32" s="41" t="s">
        <v>163</v>
      </c>
      <c r="D32" s="11" t="s">
        <v>41</v>
      </c>
      <c r="E32" s="11">
        <v>1</v>
      </c>
      <c r="F32" s="11" t="s">
        <v>17</v>
      </c>
      <c r="G32" s="11">
        <v>15</v>
      </c>
      <c r="H32" s="20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1:26" s="40" customFormat="1" ht="30" x14ac:dyDescent="0.25">
      <c r="A33" s="11">
        <v>9</v>
      </c>
      <c r="B33" s="20" t="s">
        <v>80</v>
      </c>
      <c r="C33" s="41" t="s">
        <v>159</v>
      </c>
      <c r="D33" s="11" t="s">
        <v>41</v>
      </c>
      <c r="E33" s="11">
        <v>1</v>
      </c>
      <c r="F33" s="11" t="s">
        <v>17</v>
      </c>
      <c r="G33" s="11">
        <v>15</v>
      </c>
      <c r="H33" s="20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1:26" s="40" customFormat="1" ht="75" x14ac:dyDescent="0.25">
      <c r="A34" s="11">
        <v>10</v>
      </c>
      <c r="B34" s="20" t="s">
        <v>77</v>
      </c>
      <c r="C34" s="41" t="s">
        <v>158</v>
      </c>
      <c r="D34" s="11" t="s">
        <v>41</v>
      </c>
      <c r="E34" s="11">
        <v>1</v>
      </c>
      <c r="F34" s="11" t="s">
        <v>17</v>
      </c>
      <c r="G34" s="11">
        <v>15</v>
      </c>
      <c r="H34" s="20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s="40" customFormat="1" ht="30" x14ac:dyDescent="0.25">
      <c r="A35" s="11">
        <v>11</v>
      </c>
      <c r="B35" s="20" t="s">
        <v>140</v>
      </c>
      <c r="C35" s="45" t="s">
        <v>141</v>
      </c>
      <c r="D35" s="11" t="s">
        <v>41</v>
      </c>
      <c r="E35" s="11"/>
      <c r="F35" s="11"/>
      <c r="G35" s="11">
        <v>15</v>
      </c>
      <c r="H35" s="20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s="40" customFormat="1" ht="30" x14ac:dyDescent="0.25">
      <c r="A36" s="11">
        <v>12</v>
      </c>
      <c r="B36" s="20" t="s">
        <v>81</v>
      </c>
      <c r="C36" s="41" t="s">
        <v>142</v>
      </c>
      <c r="D36" s="11" t="s">
        <v>41</v>
      </c>
      <c r="E36" s="11">
        <v>1</v>
      </c>
      <c r="F36" s="11" t="s">
        <v>17</v>
      </c>
      <c r="G36" s="11">
        <v>15</v>
      </c>
      <c r="H36" s="20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s="40" customFormat="1" ht="30" x14ac:dyDescent="0.25">
      <c r="A37" s="11">
        <v>13</v>
      </c>
      <c r="B37" s="20" t="s">
        <v>82</v>
      </c>
      <c r="C37" s="41" t="s">
        <v>143</v>
      </c>
      <c r="D37" s="11" t="s">
        <v>41</v>
      </c>
      <c r="E37" s="11">
        <v>1</v>
      </c>
      <c r="F37" s="11" t="s">
        <v>17</v>
      </c>
      <c r="G37" s="11">
        <f>G31</f>
        <v>15</v>
      </c>
      <c r="H37" s="20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s="40" customFormat="1" ht="30" x14ac:dyDescent="0.25">
      <c r="A38" s="11">
        <v>14</v>
      </c>
      <c r="B38" s="20" t="s">
        <v>83</v>
      </c>
      <c r="C38" s="41" t="s">
        <v>152</v>
      </c>
      <c r="D38" s="11" t="s">
        <v>41</v>
      </c>
      <c r="E38" s="11">
        <v>1</v>
      </c>
      <c r="F38" s="11" t="s">
        <v>17</v>
      </c>
      <c r="G38" s="11">
        <f>G31</f>
        <v>15</v>
      </c>
      <c r="H38" s="20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s="40" customFormat="1" ht="30" x14ac:dyDescent="0.25">
      <c r="A39" s="11">
        <v>15</v>
      </c>
      <c r="B39" s="20" t="s">
        <v>84</v>
      </c>
      <c r="C39" s="41" t="s">
        <v>151</v>
      </c>
      <c r="D39" s="11" t="s">
        <v>41</v>
      </c>
      <c r="E39" s="11">
        <v>1</v>
      </c>
      <c r="F39" s="11" t="s">
        <v>17</v>
      </c>
      <c r="G39" s="11">
        <v>15</v>
      </c>
      <c r="H39" s="20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s="40" customFormat="1" ht="30" x14ac:dyDescent="0.25">
      <c r="A40" s="11">
        <v>16</v>
      </c>
      <c r="B40" s="20" t="s">
        <v>74</v>
      </c>
      <c r="C40" s="41" t="s">
        <v>146</v>
      </c>
      <c r="D40" s="11" t="s">
        <v>41</v>
      </c>
      <c r="E40" s="11">
        <v>1</v>
      </c>
      <c r="F40" s="11" t="s">
        <v>17</v>
      </c>
      <c r="G40" s="11">
        <f>G31</f>
        <v>15</v>
      </c>
      <c r="H40" s="20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s="40" customFormat="1" ht="30" x14ac:dyDescent="0.25">
      <c r="A41" s="11">
        <v>17</v>
      </c>
      <c r="B41" s="20" t="s">
        <v>85</v>
      </c>
      <c r="C41" s="41" t="s">
        <v>147</v>
      </c>
      <c r="D41" s="11" t="s">
        <v>41</v>
      </c>
      <c r="E41" s="11">
        <v>1</v>
      </c>
      <c r="F41" s="11" t="s">
        <v>17</v>
      </c>
      <c r="G41" s="11">
        <v>15</v>
      </c>
      <c r="H41" s="20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s="40" customFormat="1" ht="30" x14ac:dyDescent="0.25">
      <c r="A42" s="11">
        <v>18</v>
      </c>
      <c r="B42" s="20" t="s">
        <v>86</v>
      </c>
      <c r="C42" s="41" t="s">
        <v>75</v>
      </c>
      <c r="D42" s="11" t="s">
        <v>41</v>
      </c>
      <c r="E42" s="11">
        <v>1</v>
      </c>
      <c r="F42" s="11" t="s">
        <v>17</v>
      </c>
      <c r="G42" s="11">
        <v>15</v>
      </c>
      <c r="H42" s="20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26" s="40" customFormat="1" ht="30" x14ac:dyDescent="0.25">
      <c r="A43" s="11">
        <v>19</v>
      </c>
      <c r="B43" s="20" t="s">
        <v>87</v>
      </c>
      <c r="C43" s="20" t="s">
        <v>153</v>
      </c>
      <c r="D43" s="11" t="s">
        <v>41</v>
      </c>
      <c r="E43" s="11">
        <v>1</v>
      </c>
      <c r="F43" s="11" t="s">
        <v>17</v>
      </c>
      <c r="G43" s="11">
        <v>15</v>
      </c>
      <c r="H43" s="20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1:26" s="40" customFormat="1" ht="30" x14ac:dyDescent="0.25">
      <c r="A44" s="11">
        <v>20</v>
      </c>
      <c r="B44" s="20" t="s">
        <v>155</v>
      </c>
      <c r="C44" s="41" t="s">
        <v>154</v>
      </c>
      <c r="D44" s="11" t="s">
        <v>41</v>
      </c>
      <c r="E44" s="11">
        <v>1</v>
      </c>
      <c r="F44" s="11" t="s">
        <v>17</v>
      </c>
      <c r="G44" s="11">
        <v>15</v>
      </c>
      <c r="H44" s="20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s="40" customFormat="1" ht="30" x14ac:dyDescent="0.25">
      <c r="A45" s="11">
        <v>21</v>
      </c>
      <c r="B45" s="20" t="s">
        <v>88</v>
      </c>
      <c r="C45" s="41" t="s">
        <v>156</v>
      </c>
      <c r="D45" s="11" t="s">
        <v>41</v>
      </c>
      <c r="E45" s="11">
        <v>1</v>
      </c>
      <c r="F45" s="11" t="s">
        <v>17</v>
      </c>
      <c r="G45" s="11">
        <v>15</v>
      </c>
      <c r="H45" s="20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spans="1:26" s="40" customFormat="1" ht="30" x14ac:dyDescent="0.25">
      <c r="A46" s="11">
        <v>22</v>
      </c>
      <c r="B46" s="20" t="s">
        <v>89</v>
      </c>
      <c r="C46" s="41" t="s">
        <v>157</v>
      </c>
      <c r="D46" s="11" t="s">
        <v>41</v>
      </c>
      <c r="E46" s="11">
        <v>1</v>
      </c>
      <c r="F46" s="11" t="s">
        <v>17</v>
      </c>
      <c r="G46" s="11">
        <v>15</v>
      </c>
      <c r="H46" s="20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s="40" customFormat="1" ht="30" x14ac:dyDescent="0.25">
      <c r="A47" s="11">
        <v>23</v>
      </c>
      <c r="B47" s="20" t="s">
        <v>78</v>
      </c>
      <c r="C47" s="41" t="s">
        <v>150</v>
      </c>
      <c r="D47" s="11" t="s">
        <v>41</v>
      </c>
      <c r="E47" s="11">
        <v>1</v>
      </c>
      <c r="F47" s="11" t="s">
        <v>17</v>
      </c>
      <c r="G47" s="11">
        <v>15</v>
      </c>
      <c r="H47" s="20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s="40" customFormat="1" ht="30" x14ac:dyDescent="0.25">
      <c r="A48" s="11">
        <v>24</v>
      </c>
      <c r="B48" s="48" t="s">
        <v>90</v>
      </c>
      <c r="C48" s="41" t="s">
        <v>76</v>
      </c>
      <c r="D48" s="11" t="s">
        <v>41</v>
      </c>
      <c r="E48" s="11">
        <v>1</v>
      </c>
      <c r="F48" s="11" t="s">
        <v>17</v>
      </c>
      <c r="G48" s="11">
        <v>15</v>
      </c>
      <c r="H48" s="20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 s="40" customFormat="1" ht="171" customHeight="1" x14ac:dyDescent="0.25">
      <c r="A49" s="11">
        <v>25</v>
      </c>
      <c r="B49" s="49" t="s">
        <v>41</v>
      </c>
      <c r="C49" s="47" t="s">
        <v>149</v>
      </c>
      <c r="D49" s="11" t="s">
        <v>41</v>
      </c>
      <c r="E49" s="11">
        <v>1</v>
      </c>
      <c r="F49" s="11" t="s">
        <v>17</v>
      </c>
      <c r="G49" s="11">
        <v>15</v>
      </c>
      <c r="H49" s="20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1:26" ht="15.75" customHeight="1" x14ac:dyDescent="0.25"/>
    <row r="51" spans="1:26" ht="15.75" customHeight="1" x14ac:dyDescent="0.25"/>
    <row r="52" spans="1:26" ht="15.75" customHeight="1" x14ac:dyDescent="0.25"/>
    <row r="53" spans="1:26" ht="15.75" customHeight="1" x14ac:dyDescent="0.25"/>
    <row r="54" spans="1:26" ht="15.75" customHeight="1" x14ac:dyDescent="0.25"/>
    <row r="55" spans="1:26" ht="15.75" customHeight="1" x14ac:dyDescent="0.25"/>
    <row r="56" spans="1:26" ht="15.75" customHeight="1" x14ac:dyDescent="0.25"/>
    <row r="57" spans="1:26" ht="15.75" customHeight="1" x14ac:dyDescent="0.25"/>
    <row r="58" spans="1:26" ht="15.75" customHeight="1" x14ac:dyDescent="0.25"/>
    <row r="59" spans="1:26" ht="15.75" customHeight="1" x14ac:dyDescent="0.25"/>
    <row r="60" spans="1:26" ht="15.75" customHeight="1" x14ac:dyDescent="0.25"/>
    <row r="61" spans="1:26" ht="15.75" customHeight="1" x14ac:dyDescent="0.25"/>
    <row r="62" spans="1:26" ht="15.75" customHeight="1" x14ac:dyDescent="0.25"/>
    <row r="63" spans="1:26" ht="15.75" customHeight="1" x14ac:dyDescent="0.25"/>
    <row r="64" spans="1:2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</sheetData>
  <mergeCells count="23">
    <mergeCell ref="A6:H6"/>
    <mergeCell ref="A7:H7"/>
    <mergeCell ref="A14:H14"/>
    <mergeCell ref="A8:H8"/>
    <mergeCell ref="A9:B9"/>
    <mergeCell ref="A10:B10"/>
    <mergeCell ref="A11:B11"/>
    <mergeCell ref="A12:H12"/>
    <mergeCell ref="A1:H1"/>
    <mergeCell ref="A2:H2"/>
    <mergeCell ref="A3:H3"/>
    <mergeCell ref="A4:H4"/>
    <mergeCell ref="A5:H5"/>
    <mergeCell ref="A23:H23"/>
    <mergeCell ref="A15:H15"/>
    <mergeCell ref="A16:H16"/>
    <mergeCell ref="A22:H22"/>
    <mergeCell ref="A13:H13"/>
    <mergeCell ref="A17:H17"/>
    <mergeCell ref="A18:H18"/>
    <mergeCell ref="A19:H19"/>
    <mergeCell ref="A20:H20"/>
    <mergeCell ref="A21:H21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49"/>
  <sheetViews>
    <sheetView workbookViewId="0">
      <selection activeCell="H25" sqref="H25"/>
    </sheetView>
  </sheetViews>
  <sheetFormatPr defaultColWidth="14.42578125" defaultRowHeight="15" customHeight="1" x14ac:dyDescent="0.25"/>
  <cols>
    <col min="1" max="1" width="5.140625" style="39" customWidth="1"/>
    <col min="2" max="2" width="52" style="39" customWidth="1"/>
    <col min="3" max="3" width="27.42578125" style="39" customWidth="1"/>
    <col min="4" max="4" width="22" style="39" customWidth="1"/>
    <col min="5" max="5" width="15.5703125" style="39" customWidth="1"/>
    <col min="6" max="6" width="19.5703125" style="39" customWidth="1"/>
    <col min="7" max="7" width="14.42578125" style="39" customWidth="1"/>
    <col min="8" max="8" width="25" style="39" customWidth="1"/>
    <col min="9" max="16384" width="14.42578125" style="39"/>
  </cols>
  <sheetData>
    <row r="1" spans="1:8" x14ac:dyDescent="0.25">
      <c r="A1" s="84" t="s">
        <v>0</v>
      </c>
      <c r="B1" s="67"/>
      <c r="C1" s="67"/>
      <c r="D1" s="67"/>
      <c r="E1" s="67"/>
      <c r="F1" s="67"/>
      <c r="G1" s="67"/>
      <c r="H1" s="67"/>
    </row>
    <row r="2" spans="1:8" ht="93.75" customHeight="1" thickBot="1" x14ac:dyDescent="0.3">
      <c r="A2" s="85" t="s">
        <v>110</v>
      </c>
      <c r="B2" s="75"/>
      <c r="C2" s="75"/>
      <c r="D2" s="75"/>
      <c r="E2" s="75"/>
      <c r="F2" s="75"/>
      <c r="G2" s="75"/>
      <c r="H2" s="86"/>
    </row>
    <row r="3" spans="1:8" x14ac:dyDescent="0.25">
      <c r="A3" s="87" t="s">
        <v>1</v>
      </c>
      <c r="B3" s="78"/>
      <c r="C3" s="78"/>
      <c r="D3" s="78"/>
      <c r="E3" s="78"/>
      <c r="F3" s="78"/>
      <c r="G3" s="78"/>
      <c r="H3" s="79"/>
    </row>
    <row r="4" spans="1:8" ht="15" customHeight="1" x14ac:dyDescent="0.25">
      <c r="A4" s="88" t="s">
        <v>172</v>
      </c>
      <c r="B4" s="67"/>
      <c r="C4" s="67"/>
      <c r="D4" s="67"/>
      <c r="E4" s="67"/>
      <c r="F4" s="67"/>
      <c r="G4" s="67"/>
      <c r="H4" s="68"/>
    </row>
    <row r="5" spans="1:8" ht="15" customHeight="1" x14ac:dyDescent="0.25">
      <c r="A5" s="89" t="s">
        <v>173</v>
      </c>
      <c r="B5" s="67"/>
      <c r="C5" s="67"/>
      <c r="D5" s="67"/>
      <c r="E5" s="67"/>
      <c r="F5" s="67"/>
      <c r="G5" s="67"/>
      <c r="H5" s="68"/>
    </row>
    <row r="6" spans="1:8" ht="15" customHeight="1" x14ac:dyDescent="0.25">
      <c r="A6" s="89" t="s">
        <v>174</v>
      </c>
      <c r="B6" s="67"/>
      <c r="C6" s="67"/>
      <c r="D6" s="67"/>
      <c r="E6" s="67"/>
      <c r="F6" s="67"/>
      <c r="G6" s="67"/>
      <c r="H6" s="68"/>
    </row>
    <row r="7" spans="1:8" ht="15.75" customHeight="1" x14ac:dyDescent="0.25">
      <c r="A7" s="89" t="s">
        <v>175</v>
      </c>
      <c r="B7" s="67"/>
      <c r="C7" s="67"/>
      <c r="D7" s="67"/>
      <c r="E7" s="67"/>
      <c r="F7" s="67"/>
      <c r="G7" s="67"/>
      <c r="H7" s="68"/>
    </row>
    <row r="8" spans="1:8" ht="15.75" customHeight="1" x14ac:dyDescent="0.25">
      <c r="A8" s="89" t="s">
        <v>199</v>
      </c>
      <c r="B8" s="67"/>
      <c r="C8" s="67"/>
      <c r="D8" s="67"/>
      <c r="E8" s="67"/>
      <c r="F8" s="67"/>
      <c r="G8" s="67"/>
      <c r="H8" s="68"/>
    </row>
    <row r="9" spans="1:8" ht="15.75" customHeight="1" x14ac:dyDescent="0.25">
      <c r="A9" s="89" t="s">
        <v>181</v>
      </c>
      <c r="B9" s="67"/>
      <c r="C9" s="2">
        <v>18</v>
      </c>
      <c r="D9" s="2"/>
      <c r="E9" s="2"/>
      <c r="F9" s="2"/>
      <c r="G9" s="2"/>
      <c r="H9" s="3"/>
    </row>
    <row r="10" spans="1:8" ht="15.75" customHeight="1" x14ac:dyDescent="0.25">
      <c r="A10" s="90" t="s">
        <v>2</v>
      </c>
      <c r="B10" s="91"/>
      <c r="C10" s="4">
        <v>15</v>
      </c>
      <c r="D10" s="4"/>
      <c r="E10" s="4"/>
      <c r="F10" s="4"/>
      <c r="G10" s="4"/>
      <c r="H10" s="5"/>
    </row>
    <row r="11" spans="1:8" ht="15.75" customHeight="1" x14ac:dyDescent="0.25">
      <c r="A11" s="92" t="s">
        <v>3</v>
      </c>
      <c r="B11" s="64"/>
      <c r="C11" s="37">
        <v>15</v>
      </c>
      <c r="D11" s="37"/>
      <c r="E11" s="37"/>
      <c r="F11" s="37"/>
      <c r="G11" s="37"/>
      <c r="H11" s="37"/>
    </row>
    <row r="12" spans="1:8" ht="15.75" customHeight="1" x14ac:dyDescent="0.25">
      <c r="A12" s="92" t="s">
        <v>177</v>
      </c>
      <c r="B12" s="64"/>
      <c r="C12" s="64"/>
      <c r="D12" s="64"/>
      <c r="E12" s="64"/>
      <c r="F12" s="64"/>
      <c r="G12" s="64"/>
      <c r="H12" s="64"/>
    </row>
    <row r="13" spans="1:8" s="40" customFormat="1" ht="22.5" customHeight="1" x14ac:dyDescent="0.25">
      <c r="A13" s="100" t="s">
        <v>53</v>
      </c>
      <c r="B13" s="101"/>
      <c r="C13" s="101"/>
      <c r="D13" s="101"/>
      <c r="E13" s="101"/>
      <c r="F13" s="101"/>
      <c r="G13" s="101"/>
      <c r="H13" s="101"/>
    </row>
    <row r="14" spans="1:8" s="40" customFormat="1" ht="22.5" customHeight="1" x14ac:dyDescent="0.25">
      <c r="A14" s="80" t="s">
        <v>54</v>
      </c>
      <c r="B14" s="98"/>
      <c r="C14" s="98"/>
      <c r="D14" s="98"/>
      <c r="E14" s="98"/>
      <c r="F14" s="98"/>
      <c r="G14" s="98"/>
      <c r="H14" s="99"/>
    </row>
    <row r="15" spans="1:8" ht="59.45" customHeight="1" x14ac:dyDescent="0.25">
      <c r="A15" s="15" t="s">
        <v>7</v>
      </c>
      <c r="B15" s="15" t="s">
        <v>8</v>
      </c>
      <c r="C15" s="6" t="s">
        <v>9</v>
      </c>
      <c r="D15" s="15" t="s">
        <v>10</v>
      </c>
      <c r="E15" s="15" t="s">
        <v>11</v>
      </c>
      <c r="F15" s="15" t="s">
        <v>12</v>
      </c>
      <c r="G15" s="6" t="s">
        <v>13</v>
      </c>
      <c r="H15" s="6" t="s">
        <v>14</v>
      </c>
    </row>
    <row r="16" spans="1:8" ht="15.75" customHeight="1" x14ac:dyDescent="0.25">
      <c r="A16" s="18">
        <v>1</v>
      </c>
      <c r="B16" s="9" t="s">
        <v>96</v>
      </c>
      <c r="C16" s="10" t="s">
        <v>97</v>
      </c>
      <c r="D16" s="11" t="s">
        <v>39</v>
      </c>
      <c r="E16" s="8">
        <v>1</v>
      </c>
      <c r="F16" s="8" t="s">
        <v>55</v>
      </c>
      <c r="G16" s="8">
        <v>7</v>
      </c>
      <c r="H16" s="17"/>
    </row>
    <row r="17" spans="1:8" ht="15.75" customHeight="1" x14ac:dyDescent="0.25">
      <c r="A17" s="18">
        <v>2</v>
      </c>
      <c r="B17" s="9" t="s">
        <v>108</v>
      </c>
      <c r="C17" s="10" t="s">
        <v>98</v>
      </c>
      <c r="D17" s="11" t="s">
        <v>39</v>
      </c>
      <c r="E17" s="8">
        <v>1</v>
      </c>
      <c r="F17" s="8" t="s">
        <v>17</v>
      </c>
      <c r="G17" s="8">
        <f t="shared" ref="G17" si="0">E17</f>
        <v>1</v>
      </c>
      <c r="H17" s="17"/>
    </row>
    <row r="18" spans="1:8" ht="15.75" customHeight="1" x14ac:dyDescent="0.25">
      <c r="A18" s="18">
        <v>3</v>
      </c>
      <c r="B18" s="9" t="s">
        <v>109</v>
      </c>
      <c r="C18" s="10" t="s">
        <v>99</v>
      </c>
      <c r="D18" s="11" t="s">
        <v>39</v>
      </c>
      <c r="E18" s="8">
        <v>1</v>
      </c>
      <c r="F18" s="8" t="s">
        <v>17</v>
      </c>
      <c r="G18" s="8">
        <v>40</v>
      </c>
      <c r="H18" s="17"/>
    </row>
    <row r="19" spans="1:8" ht="15.75" customHeight="1" x14ac:dyDescent="0.25">
      <c r="A19" s="18">
        <v>4</v>
      </c>
      <c r="B19" s="9" t="s">
        <v>56</v>
      </c>
      <c r="C19" s="10" t="s">
        <v>100</v>
      </c>
      <c r="D19" s="11" t="s">
        <v>39</v>
      </c>
      <c r="E19" s="8">
        <v>1</v>
      </c>
      <c r="F19" s="8" t="s">
        <v>17</v>
      </c>
      <c r="G19" s="8">
        <f t="shared" ref="G19:G21" si="1">E19</f>
        <v>1</v>
      </c>
      <c r="H19" s="17"/>
    </row>
    <row r="20" spans="1:8" ht="15.75" customHeight="1" x14ac:dyDescent="0.25">
      <c r="A20" s="18">
        <v>5</v>
      </c>
      <c r="B20" s="9" t="s">
        <v>57</v>
      </c>
      <c r="C20" s="10" t="s">
        <v>101</v>
      </c>
      <c r="D20" s="11" t="s">
        <v>39</v>
      </c>
      <c r="E20" s="8">
        <v>1</v>
      </c>
      <c r="F20" s="8" t="s">
        <v>55</v>
      </c>
      <c r="G20" s="8">
        <f t="shared" si="1"/>
        <v>1</v>
      </c>
      <c r="H20" s="17"/>
    </row>
    <row r="21" spans="1:8" ht="15.75" customHeight="1" x14ac:dyDescent="0.25">
      <c r="A21" s="18">
        <v>6</v>
      </c>
      <c r="B21" s="9" t="s">
        <v>58</v>
      </c>
      <c r="C21" s="10" t="s">
        <v>102</v>
      </c>
      <c r="D21" s="11" t="s">
        <v>39</v>
      </c>
      <c r="E21" s="8">
        <v>1</v>
      </c>
      <c r="F21" s="8" t="s">
        <v>17</v>
      </c>
      <c r="G21" s="8">
        <f t="shared" si="1"/>
        <v>1</v>
      </c>
      <c r="H21" s="17"/>
    </row>
    <row r="22" spans="1:8" ht="15.75" customHeight="1" x14ac:dyDescent="0.25">
      <c r="A22" s="18">
        <v>7</v>
      </c>
      <c r="B22" s="9" t="s">
        <v>59</v>
      </c>
      <c r="C22" s="10" t="s">
        <v>103</v>
      </c>
      <c r="D22" s="11" t="s">
        <v>39</v>
      </c>
      <c r="E22" s="8">
        <v>1</v>
      </c>
      <c r="F22" s="8" t="s">
        <v>17</v>
      </c>
      <c r="G22" s="8">
        <v>18</v>
      </c>
      <c r="H22" s="17"/>
    </row>
    <row r="23" spans="1:8" ht="15.75" customHeight="1" x14ac:dyDescent="0.25">
      <c r="A23" s="18">
        <v>8</v>
      </c>
      <c r="B23" s="9" t="s">
        <v>60</v>
      </c>
      <c r="C23" s="10" t="s">
        <v>104</v>
      </c>
      <c r="D23" s="11" t="s">
        <v>39</v>
      </c>
      <c r="E23" s="8">
        <v>1</v>
      </c>
      <c r="F23" s="8" t="s">
        <v>55</v>
      </c>
      <c r="G23" s="8">
        <f>E23</f>
        <v>1</v>
      </c>
      <c r="H23" s="17"/>
    </row>
    <row r="24" spans="1:8" ht="15.75" customHeight="1" x14ac:dyDescent="0.25">
      <c r="A24" s="18">
        <v>9</v>
      </c>
      <c r="B24" s="9" t="s">
        <v>61</v>
      </c>
      <c r="C24" s="10" t="s">
        <v>105</v>
      </c>
      <c r="D24" s="11" t="s">
        <v>39</v>
      </c>
      <c r="E24" s="8">
        <v>1</v>
      </c>
      <c r="F24" s="8" t="s">
        <v>17</v>
      </c>
      <c r="G24" s="8">
        <v>15</v>
      </c>
      <c r="H24" s="17"/>
    </row>
    <row r="25" spans="1:8" ht="15.75" customHeight="1" x14ac:dyDescent="0.25">
      <c r="A25" s="18">
        <v>10</v>
      </c>
      <c r="B25" s="9" t="s">
        <v>191</v>
      </c>
      <c r="C25" s="10" t="s">
        <v>194</v>
      </c>
      <c r="D25" s="11" t="s">
        <v>39</v>
      </c>
      <c r="E25" s="8">
        <v>1</v>
      </c>
      <c r="F25" s="8" t="s">
        <v>17</v>
      </c>
      <c r="G25" s="8">
        <v>20</v>
      </c>
      <c r="H25" s="17"/>
    </row>
    <row r="26" spans="1:8" ht="15.75" customHeight="1" x14ac:dyDescent="0.25">
      <c r="A26" s="18">
        <v>11</v>
      </c>
      <c r="B26" s="9" t="s">
        <v>192</v>
      </c>
      <c r="C26" s="10" t="s">
        <v>194</v>
      </c>
      <c r="D26" s="11" t="s">
        <v>39</v>
      </c>
      <c r="E26" s="8">
        <v>1</v>
      </c>
      <c r="F26" s="8" t="s">
        <v>17</v>
      </c>
      <c r="G26" s="8">
        <v>10</v>
      </c>
      <c r="H26" s="17"/>
    </row>
    <row r="27" spans="1:8" ht="15.75" customHeight="1" x14ac:dyDescent="0.25">
      <c r="A27" s="18">
        <v>12</v>
      </c>
      <c r="B27" s="9" t="s">
        <v>193</v>
      </c>
      <c r="C27" s="10" t="s">
        <v>196</v>
      </c>
      <c r="D27" s="11" t="s">
        <v>39</v>
      </c>
      <c r="E27" s="8">
        <v>1</v>
      </c>
      <c r="F27" s="8" t="s">
        <v>195</v>
      </c>
      <c r="G27" s="8">
        <v>1</v>
      </c>
      <c r="H27" s="17"/>
    </row>
    <row r="28" spans="1:8" ht="15.75" customHeight="1" x14ac:dyDescent="0.25">
      <c r="A28" s="18">
        <v>13</v>
      </c>
      <c r="B28" s="9" t="s">
        <v>178</v>
      </c>
      <c r="C28" s="10" t="s">
        <v>179</v>
      </c>
      <c r="D28" s="11" t="s">
        <v>39</v>
      </c>
      <c r="E28" s="8">
        <v>1</v>
      </c>
      <c r="F28" s="8" t="s">
        <v>17</v>
      </c>
      <c r="G28" s="8">
        <v>18</v>
      </c>
      <c r="H28" s="17"/>
    </row>
    <row r="29" spans="1:8" ht="15.75" customHeight="1" x14ac:dyDescent="0.25">
      <c r="A29" s="18">
        <v>14</v>
      </c>
      <c r="B29" s="9" t="s">
        <v>62</v>
      </c>
      <c r="C29" s="10" t="s">
        <v>106</v>
      </c>
      <c r="D29" s="11" t="s">
        <v>39</v>
      </c>
      <c r="E29" s="8">
        <v>1</v>
      </c>
      <c r="F29" s="8" t="s">
        <v>17</v>
      </c>
      <c r="G29" s="8">
        <f t="shared" ref="G29" si="2">E29</f>
        <v>1</v>
      </c>
      <c r="H29" s="17"/>
    </row>
    <row r="30" spans="1:8" ht="15.75" customHeight="1" x14ac:dyDescent="0.25">
      <c r="A30" s="18">
        <v>15</v>
      </c>
      <c r="B30" s="17" t="s">
        <v>63</v>
      </c>
      <c r="C30" s="10" t="s">
        <v>92</v>
      </c>
      <c r="D30" s="11" t="s">
        <v>39</v>
      </c>
      <c r="E30" s="8">
        <v>1</v>
      </c>
      <c r="F30" s="8" t="s">
        <v>17</v>
      </c>
      <c r="G30" s="15">
        <v>40</v>
      </c>
      <c r="H30" s="17"/>
    </row>
    <row r="31" spans="1:8" ht="15.75" customHeight="1" x14ac:dyDescent="0.25">
      <c r="A31" s="18">
        <v>16</v>
      </c>
      <c r="B31" s="17" t="s">
        <v>64</v>
      </c>
      <c r="C31" s="10" t="s">
        <v>107</v>
      </c>
      <c r="D31" s="11" t="s">
        <v>39</v>
      </c>
      <c r="E31" s="8">
        <v>1</v>
      </c>
      <c r="F31" s="8" t="s">
        <v>17</v>
      </c>
      <c r="G31" s="15">
        <v>40</v>
      </c>
      <c r="H31" s="17"/>
    </row>
    <row r="32" spans="1:8" ht="15.75" customHeight="1" x14ac:dyDescent="0.25">
      <c r="A32" s="18">
        <v>17</v>
      </c>
      <c r="B32" s="17" t="s">
        <v>65</v>
      </c>
      <c r="C32" s="10" t="s">
        <v>93</v>
      </c>
      <c r="D32" s="11" t="s">
        <v>39</v>
      </c>
      <c r="E32" s="8">
        <v>1</v>
      </c>
      <c r="F32" s="8" t="s">
        <v>17</v>
      </c>
      <c r="G32" s="15">
        <v>40</v>
      </c>
      <c r="H32" s="17"/>
    </row>
    <row r="33" spans="1:7" ht="15.75" customHeight="1" x14ac:dyDescent="0.25">
      <c r="A33" s="62">
        <v>18</v>
      </c>
      <c r="B33" s="62" t="s">
        <v>200</v>
      </c>
      <c r="C33" s="62" t="s">
        <v>201</v>
      </c>
      <c r="D33" s="61" t="s">
        <v>39</v>
      </c>
      <c r="E33" s="61">
        <v>1</v>
      </c>
      <c r="F33" s="61" t="s">
        <v>55</v>
      </c>
      <c r="G33" s="61">
        <v>5</v>
      </c>
    </row>
    <row r="34" spans="1:7" ht="15.75" customHeight="1" x14ac:dyDescent="0.25"/>
    <row r="35" spans="1:7" ht="15.75" customHeight="1" x14ac:dyDescent="0.25"/>
    <row r="36" spans="1:7" ht="15.75" customHeight="1" x14ac:dyDescent="0.25"/>
    <row r="37" spans="1:7" ht="15.75" customHeight="1" x14ac:dyDescent="0.25"/>
    <row r="38" spans="1:7" ht="15.75" customHeight="1" x14ac:dyDescent="0.25"/>
    <row r="39" spans="1:7" ht="15.75" customHeight="1" x14ac:dyDescent="0.25"/>
    <row r="40" spans="1:7" ht="15.75" customHeight="1" x14ac:dyDescent="0.25"/>
    <row r="41" spans="1:7" ht="15.75" customHeight="1" x14ac:dyDescent="0.25"/>
    <row r="42" spans="1:7" ht="15.75" customHeight="1" x14ac:dyDescent="0.25"/>
    <row r="43" spans="1:7" ht="15.75" customHeight="1" x14ac:dyDescent="0.25"/>
    <row r="44" spans="1:7" ht="15.75" customHeight="1" x14ac:dyDescent="0.25"/>
    <row r="45" spans="1:7" ht="15.75" customHeight="1" x14ac:dyDescent="0.25"/>
    <row r="46" spans="1:7" ht="15.75" customHeight="1" x14ac:dyDescent="0.25"/>
    <row r="47" spans="1:7" ht="15.75" customHeight="1" x14ac:dyDescent="0.25"/>
    <row r="48" spans="1: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</sheetData>
  <mergeCells count="14">
    <mergeCell ref="A14:H14"/>
    <mergeCell ref="A1:H1"/>
    <mergeCell ref="A2:H2"/>
    <mergeCell ref="A8:H8"/>
    <mergeCell ref="A9:B9"/>
    <mergeCell ref="A10:B10"/>
    <mergeCell ref="A3:H3"/>
    <mergeCell ref="A13:H13"/>
    <mergeCell ref="A12:H12"/>
    <mergeCell ref="A4:H4"/>
    <mergeCell ref="A5:H5"/>
    <mergeCell ref="A6:H6"/>
    <mergeCell ref="A7:H7"/>
    <mergeCell ref="A11:B11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2" workbookViewId="0">
      <selection activeCell="C8" sqref="C8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9.5703125" customWidth="1"/>
    <col min="7" max="7" width="14.42578125" customWidth="1"/>
  </cols>
  <sheetData>
    <row r="1" spans="1:26" x14ac:dyDescent="0.25">
      <c r="A1" s="102" t="s">
        <v>0</v>
      </c>
      <c r="B1" s="103"/>
      <c r="C1" s="103"/>
      <c r="D1" s="103"/>
      <c r="E1" s="103"/>
      <c r="F1" s="103"/>
      <c r="G1" s="10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2" customHeight="1" x14ac:dyDescent="0.25">
      <c r="A2" s="85" t="s">
        <v>73</v>
      </c>
      <c r="B2" s="104"/>
      <c r="C2" s="104"/>
      <c r="D2" s="104"/>
      <c r="E2" s="104"/>
      <c r="F2" s="104"/>
      <c r="G2" s="10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 x14ac:dyDescent="0.25">
      <c r="A3" s="74" t="s">
        <v>66</v>
      </c>
      <c r="B3" s="104"/>
      <c r="C3" s="104"/>
      <c r="D3" s="104"/>
      <c r="E3" s="104"/>
      <c r="F3" s="104"/>
      <c r="G3" s="10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6" customHeight="1" x14ac:dyDescent="0.25">
      <c r="A4" s="27" t="s">
        <v>7</v>
      </c>
      <c r="B4" s="33" t="s">
        <v>8</v>
      </c>
      <c r="C4" s="33" t="s">
        <v>9</v>
      </c>
      <c r="D4" s="33" t="s">
        <v>10</v>
      </c>
      <c r="E4" s="29" t="s">
        <v>11</v>
      </c>
      <c r="F4" s="6" t="s">
        <v>12</v>
      </c>
      <c r="G4" s="6" t="s">
        <v>67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" x14ac:dyDescent="0.25">
      <c r="A5" s="28">
        <v>1</v>
      </c>
      <c r="B5" s="34" t="s">
        <v>36</v>
      </c>
      <c r="C5" s="35" t="s">
        <v>68</v>
      </c>
      <c r="D5" s="36"/>
      <c r="E5" s="30">
        <v>1</v>
      </c>
      <c r="F5" s="21" t="s">
        <v>17</v>
      </c>
      <c r="G5" s="107" t="s">
        <v>69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x14ac:dyDescent="0.25">
      <c r="A6" s="21">
        <v>2</v>
      </c>
      <c r="B6" s="31" t="s">
        <v>35</v>
      </c>
      <c r="C6" s="32" t="s">
        <v>68</v>
      </c>
      <c r="D6" s="21"/>
      <c r="E6" s="21">
        <v>1</v>
      </c>
      <c r="F6" s="21" t="s">
        <v>17</v>
      </c>
      <c r="G6" s="10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x14ac:dyDescent="0.25">
      <c r="A7" s="21">
        <v>3</v>
      </c>
      <c r="B7" s="22" t="s">
        <v>70</v>
      </c>
      <c r="C7" s="10" t="s">
        <v>180</v>
      </c>
      <c r="D7" s="16"/>
      <c r="E7" s="21">
        <v>1</v>
      </c>
      <c r="F7" s="21" t="s">
        <v>17</v>
      </c>
      <c r="G7" s="10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5" x14ac:dyDescent="0.25">
      <c r="A8" s="21">
        <v>4</v>
      </c>
      <c r="B8" s="23" t="s">
        <v>71</v>
      </c>
      <c r="C8" s="10" t="s">
        <v>72</v>
      </c>
      <c r="D8" s="24"/>
      <c r="E8" s="25">
        <v>1</v>
      </c>
      <c r="F8" s="21" t="s">
        <v>17</v>
      </c>
      <c r="G8" s="109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7.75" customHeight="1" x14ac:dyDescent="0.25">
      <c r="A9" s="19">
        <v>5</v>
      </c>
      <c r="B9" s="17"/>
      <c r="C9" s="26"/>
      <c r="D9" s="15"/>
      <c r="E9" s="6"/>
      <c r="F9" s="6"/>
      <c r="G9" s="17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1.5" customHeight="1" x14ac:dyDescent="0.25">
      <c r="A10" s="19">
        <v>6</v>
      </c>
      <c r="B10" s="12"/>
      <c r="C10" s="26"/>
      <c r="D10" s="15"/>
      <c r="E10" s="6"/>
      <c r="F10" s="6"/>
      <c r="G10" s="6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1:G1"/>
    <mergeCell ref="A2:G2"/>
    <mergeCell ref="A3:G3"/>
    <mergeCell ref="G5:G8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PC</cp:lastModifiedBy>
  <dcterms:created xsi:type="dcterms:W3CDTF">2023-01-11T12:24:27Z</dcterms:created>
  <dcterms:modified xsi:type="dcterms:W3CDTF">2025-02-13T17:10:25Z</dcterms:modified>
</cp:coreProperties>
</file>